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8175" yWindow="1080" windowWidth="20730" windowHeight="11760" tabRatio="916"/>
  </bookViews>
  <sheets>
    <sheet name="１地域家庭とのつながり" sheetId="35" r:id="rId1"/>
    <sheet name="２子どもどうしのつながり" sheetId="36" r:id="rId2"/>
    <sheet name="つながりデータリンクシート" sheetId="10" r:id="rId3"/>
    <sheet name="３授業づくり" sheetId="37" r:id="rId4"/>
    <sheet name="授業づくりデータリンクシート" sheetId="42" r:id="rId5"/>
    <sheet name="授業づくりデータリンクシート２" sheetId="52" r:id="rId6"/>
    <sheet name="４学習行動面" sheetId="38" r:id="rId7"/>
    <sheet name="学習行動データリンク" sheetId="43" r:id="rId8"/>
    <sheet name="３才児１" sheetId="39" r:id="rId9"/>
    <sheet name="３才児２" sheetId="44" r:id="rId10"/>
    <sheet name="３才児３" sheetId="45" r:id="rId11"/>
    <sheet name="４才児１" sheetId="46" r:id="rId12"/>
    <sheet name="４才児２" sheetId="47" r:id="rId13"/>
    <sheet name="４才児３" sheetId="48" r:id="rId14"/>
    <sheet name="５才児１" sheetId="49" r:id="rId15"/>
    <sheet name="５才児２" sheetId="50" r:id="rId16"/>
    <sheet name="５才児３" sheetId="51" r:id="rId17"/>
  </sheets>
  <definedNames>
    <definedName name="_xlnm.Print_Area" localSheetId="8">'３才児１'!$A$1:$M$44</definedName>
    <definedName name="_xlnm.Print_Area" localSheetId="9">'３才児２'!$A$1:$M$44</definedName>
    <definedName name="_xlnm.Print_Area" localSheetId="10">'３才児３'!$A$1:$M$44</definedName>
    <definedName name="_xlnm.Print_Area" localSheetId="11">'４才児１'!$A$1:$M$44</definedName>
    <definedName name="_xlnm.Print_Area" localSheetId="12">'４才児２'!$A$1:$M$44</definedName>
    <definedName name="_xlnm.Print_Area" localSheetId="13">'４才児３'!$A$1:$M$44</definedName>
    <definedName name="_xlnm.Print_Area" localSheetId="14">'５才児１'!$A$1:$M$44</definedName>
    <definedName name="_xlnm.Print_Area" localSheetId="15">'５才児２'!$A$1:$M$44</definedName>
    <definedName name="_xlnm.Print_Area" localSheetId="16">'５才児３'!$A$1:$M$44</definedName>
    <definedName name="_xlnm.Print_Area" localSheetId="2">つながりデータリンクシート!$A$1:$J$8</definedName>
    <definedName name="_xlnm.Print_Area" localSheetId="4">授業づくりデータリンクシート!$A$1:$J$11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J17" i="52" l="1"/>
  <c r="AI17" i="52"/>
  <c r="AH17" i="52"/>
  <c r="AG17" i="52"/>
  <c r="AF17" i="52"/>
  <c r="AE17" i="52"/>
  <c r="AD17" i="52"/>
  <c r="AC17" i="52"/>
  <c r="AB17" i="52"/>
  <c r="AA17" i="52"/>
  <c r="Z17" i="52"/>
  <c r="Y17" i="52"/>
  <c r="AJ15" i="52"/>
  <c r="AI15" i="52"/>
  <c r="AH15" i="52"/>
  <c r="AG15" i="52"/>
  <c r="AF15" i="52"/>
  <c r="AE15" i="52"/>
  <c r="AD15" i="52"/>
  <c r="AC15" i="52"/>
  <c r="AB15" i="52"/>
  <c r="AA15" i="52"/>
  <c r="Z15" i="52"/>
  <c r="Y15" i="52"/>
  <c r="X17" i="52"/>
  <c r="W17" i="52"/>
  <c r="V17" i="52"/>
  <c r="U17" i="52"/>
  <c r="T17" i="52"/>
  <c r="S17" i="52"/>
  <c r="R17" i="52"/>
  <c r="Q17" i="52"/>
  <c r="P17" i="52"/>
  <c r="O17" i="52"/>
  <c r="N17" i="52"/>
  <c r="M17" i="52"/>
  <c r="X15" i="52"/>
  <c r="W15" i="52"/>
  <c r="V15" i="52"/>
  <c r="U15" i="52"/>
  <c r="T15" i="52"/>
  <c r="S15" i="52"/>
  <c r="R15" i="52"/>
  <c r="Q15" i="52"/>
  <c r="P15" i="52"/>
  <c r="O15" i="52"/>
  <c r="N15" i="52"/>
  <c r="M15" i="52"/>
  <c r="L17" i="52"/>
  <c r="K17" i="52"/>
  <c r="J17" i="52"/>
  <c r="I17" i="52"/>
  <c r="H17" i="52"/>
  <c r="G17" i="52"/>
  <c r="F17" i="52"/>
  <c r="E17" i="52"/>
  <c r="D17" i="52"/>
  <c r="C17" i="52"/>
  <c r="B17" i="52"/>
  <c r="A17" i="52"/>
  <c r="L15" i="52"/>
  <c r="K15" i="52"/>
  <c r="J15" i="52"/>
  <c r="I15" i="52"/>
  <c r="H15" i="52"/>
  <c r="G15" i="52"/>
  <c r="F15" i="52"/>
  <c r="E15" i="52"/>
  <c r="D15" i="52"/>
  <c r="C15" i="52"/>
  <c r="B15" i="52"/>
  <c r="A15" i="52"/>
  <c r="AJ11" i="52"/>
  <c r="AI11" i="52"/>
  <c r="AH11" i="52"/>
  <c r="AG11" i="52"/>
  <c r="AF11" i="52"/>
  <c r="AE11" i="52"/>
  <c r="AD11" i="52"/>
  <c r="AC11" i="52"/>
  <c r="AB11" i="52"/>
  <c r="AA11" i="52"/>
  <c r="Z11" i="52"/>
  <c r="Y11" i="52"/>
  <c r="AJ9" i="52"/>
  <c r="AI9" i="52"/>
  <c r="AH9" i="52"/>
  <c r="AG9" i="52"/>
  <c r="AF9" i="52"/>
  <c r="AE9" i="52"/>
  <c r="AD9" i="52"/>
  <c r="AC9" i="52"/>
  <c r="AB9" i="52"/>
  <c r="AA9" i="52"/>
  <c r="Z9" i="52"/>
  <c r="Y9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X9" i="52"/>
  <c r="W9" i="52"/>
  <c r="V9" i="52"/>
  <c r="U9" i="52"/>
  <c r="T9" i="52"/>
  <c r="S9" i="52"/>
  <c r="R9" i="52"/>
  <c r="Q9" i="52"/>
  <c r="P9" i="52"/>
  <c r="O9" i="52"/>
  <c r="N9" i="52"/>
  <c r="M9" i="52"/>
  <c r="L11" i="52"/>
  <c r="K11" i="52"/>
  <c r="J11" i="52"/>
  <c r="I11" i="52"/>
  <c r="H11" i="52"/>
  <c r="G11" i="52"/>
  <c r="F11" i="52"/>
  <c r="E11" i="52"/>
  <c r="D11" i="52"/>
  <c r="C11" i="52"/>
  <c r="B11" i="52"/>
  <c r="A11" i="52"/>
  <c r="L9" i="52"/>
  <c r="K9" i="52"/>
  <c r="J9" i="52"/>
  <c r="I9" i="52"/>
  <c r="H9" i="52"/>
  <c r="G9" i="52"/>
  <c r="F9" i="52"/>
  <c r="E9" i="52"/>
  <c r="D9" i="52"/>
  <c r="C9" i="52"/>
  <c r="B9" i="52"/>
  <c r="A9" i="52"/>
  <c r="X5" i="52"/>
  <c r="W5" i="52"/>
  <c r="V5" i="52"/>
  <c r="U5" i="52"/>
  <c r="T5" i="52"/>
  <c r="S5" i="52"/>
  <c r="R5" i="52"/>
  <c r="Q5" i="52"/>
  <c r="P5" i="52"/>
  <c r="O5" i="52"/>
  <c r="N5" i="52"/>
  <c r="M5" i="52"/>
  <c r="X3" i="52"/>
  <c r="W3" i="52"/>
  <c r="V3" i="52"/>
  <c r="U3" i="52"/>
  <c r="T3" i="52"/>
  <c r="S3" i="52"/>
  <c r="R3" i="52"/>
  <c r="Q3" i="52"/>
  <c r="P3" i="52"/>
  <c r="O3" i="52"/>
  <c r="N3" i="52"/>
  <c r="M3" i="52"/>
  <c r="AJ5" i="52"/>
  <c r="AI5" i="52"/>
  <c r="AH5" i="52"/>
  <c r="AG5" i="52"/>
  <c r="AF5" i="52"/>
  <c r="AE5" i="52"/>
  <c r="AD5" i="52"/>
  <c r="AC5" i="52"/>
  <c r="AB5" i="52"/>
  <c r="AA5" i="52"/>
  <c r="Z5" i="52"/>
  <c r="Y5" i="52"/>
  <c r="AJ3" i="52"/>
  <c r="AI3" i="52"/>
  <c r="AH3" i="52"/>
  <c r="AG3" i="52"/>
  <c r="AF3" i="52"/>
  <c r="AE3" i="52"/>
  <c r="AD3" i="52"/>
  <c r="AC3" i="52"/>
  <c r="AB3" i="52"/>
  <c r="AA3" i="52"/>
  <c r="Z3" i="52"/>
  <c r="Y3" i="52"/>
  <c r="L5" i="52"/>
  <c r="K5" i="52"/>
  <c r="J5" i="52"/>
  <c r="I5" i="52"/>
  <c r="H5" i="52"/>
  <c r="G5" i="52"/>
  <c r="F5" i="52"/>
  <c r="E5" i="52"/>
  <c r="D5" i="52"/>
  <c r="C5" i="52"/>
  <c r="B5" i="52"/>
  <c r="A5" i="52"/>
  <c r="L3" i="52"/>
  <c r="K3" i="52"/>
  <c r="J3" i="52"/>
  <c r="I3" i="52"/>
  <c r="H3" i="52"/>
  <c r="G3" i="52"/>
  <c r="F3" i="52"/>
  <c r="E3" i="52"/>
  <c r="D3" i="52"/>
  <c r="C3" i="52"/>
  <c r="B3" i="52"/>
  <c r="A3" i="52"/>
  <c r="I10" i="43" l="1"/>
  <c r="I3" i="51"/>
  <c r="E3" i="51"/>
  <c r="B3" i="51"/>
  <c r="I3" i="50"/>
  <c r="E3" i="50"/>
  <c r="B3" i="50"/>
  <c r="I3" i="49"/>
  <c r="E3" i="49"/>
  <c r="B3" i="49"/>
  <c r="I3" i="48"/>
  <c r="E3" i="48"/>
  <c r="B3" i="48"/>
  <c r="I3" i="47"/>
  <c r="E3" i="47"/>
  <c r="B3" i="47"/>
  <c r="I3" i="46"/>
  <c r="E3" i="46"/>
  <c r="B3" i="46"/>
  <c r="I3" i="45"/>
  <c r="E3" i="45"/>
  <c r="B3" i="45"/>
  <c r="I3" i="44"/>
  <c r="E3" i="44"/>
  <c r="B3" i="44"/>
  <c r="J17" i="43" l="1"/>
  <c r="J16" i="43"/>
  <c r="J15" i="43"/>
  <c r="J14" i="43"/>
  <c r="J13" i="43"/>
  <c r="J12" i="43"/>
  <c r="J11" i="43"/>
  <c r="J10" i="43"/>
  <c r="J9" i="43"/>
  <c r="J8" i="43"/>
  <c r="J7" i="43"/>
  <c r="J6" i="43"/>
  <c r="I17" i="43"/>
  <c r="I16" i="43"/>
  <c r="I15" i="43"/>
  <c r="I14" i="43"/>
  <c r="I13" i="43"/>
  <c r="I12" i="43"/>
  <c r="I11" i="43"/>
  <c r="I9" i="43"/>
  <c r="I8" i="43"/>
  <c r="I7" i="43"/>
  <c r="I6" i="43"/>
  <c r="H17" i="43"/>
  <c r="H16" i="43"/>
  <c r="H15" i="43"/>
  <c r="H14" i="43"/>
  <c r="H13" i="43"/>
  <c r="H12" i="43"/>
  <c r="H11" i="43"/>
  <c r="H10" i="43"/>
  <c r="H9" i="43"/>
  <c r="H8" i="43"/>
  <c r="H7" i="43"/>
  <c r="H6" i="43"/>
  <c r="G17" i="43"/>
  <c r="G16" i="43"/>
  <c r="G15" i="43"/>
  <c r="G14" i="43"/>
  <c r="G13" i="43"/>
  <c r="G12" i="43"/>
  <c r="G11" i="43"/>
  <c r="G10" i="43"/>
  <c r="G9" i="43"/>
  <c r="G8" i="43"/>
  <c r="G7" i="43"/>
  <c r="G6" i="43"/>
  <c r="F17" i="43"/>
  <c r="F16" i="43"/>
  <c r="F15" i="43"/>
  <c r="F14" i="43"/>
  <c r="F13" i="43"/>
  <c r="F12" i="43"/>
  <c r="F11" i="43"/>
  <c r="F10" i="43"/>
  <c r="F9" i="43"/>
  <c r="F8" i="43"/>
  <c r="F7" i="43"/>
  <c r="F6" i="43"/>
  <c r="E17" i="43"/>
  <c r="E16" i="43"/>
  <c r="E15" i="43"/>
  <c r="E14" i="43"/>
  <c r="E13" i="43"/>
  <c r="E12" i="43"/>
  <c r="E11" i="43"/>
  <c r="E10" i="43"/>
  <c r="E9" i="43"/>
  <c r="E8" i="43"/>
  <c r="E7" i="43"/>
  <c r="E6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17" i="43"/>
  <c r="C16" i="43"/>
  <c r="C15" i="43"/>
  <c r="C14" i="43"/>
  <c r="C13" i="43"/>
  <c r="C12" i="43"/>
  <c r="C11" i="43"/>
  <c r="C10" i="43"/>
  <c r="C9" i="43"/>
  <c r="C8" i="43"/>
  <c r="C7" i="43"/>
  <c r="C6" i="43"/>
  <c r="J4" i="43"/>
  <c r="I4" i="43"/>
  <c r="H4" i="43"/>
  <c r="J3" i="43"/>
  <c r="I3" i="43"/>
  <c r="H3" i="43"/>
  <c r="G4" i="43"/>
  <c r="F4" i="43"/>
  <c r="E4" i="43"/>
  <c r="G3" i="43"/>
  <c r="F3" i="43"/>
  <c r="E3" i="43"/>
  <c r="D4" i="43"/>
  <c r="D3" i="43"/>
  <c r="C4" i="43"/>
  <c r="C3" i="43"/>
  <c r="B17" i="43"/>
  <c r="B16" i="43"/>
  <c r="B15" i="43"/>
  <c r="B14" i="43"/>
  <c r="B13" i="43"/>
  <c r="B12" i="43"/>
  <c r="B11" i="43"/>
  <c r="B10" i="43"/>
  <c r="B9" i="43"/>
  <c r="B8" i="43"/>
  <c r="B7" i="43"/>
  <c r="B6" i="43"/>
  <c r="B4" i="43"/>
  <c r="B3" i="43"/>
  <c r="J5" i="43"/>
  <c r="I5" i="43"/>
  <c r="H5" i="43"/>
  <c r="G5" i="43"/>
  <c r="F5" i="43"/>
  <c r="E5" i="43"/>
  <c r="D5" i="43"/>
  <c r="C5" i="43"/>
  <c r="B5" i="43"/>
  <c r="J2" i="43"/>
  <c r="I2" i="43"/>
  <c r="H2" i="43"/>
  <c r="G2" i="43"/>
  <c r="F2" i="43"/>
  <c r="E2" i="43"/>
  <c r="D2" i="43"/>
  <c r="C2" i="43"/>
  <c r="B2" i="43"/>
  <c r="W371" i="38" l="1"/>
  <c r="W330" i="38"/>
  <c r="W289" i="38"/>
  <c r="W248" i="38"/>
  <c r="W207" i="38"/>
  <c r="W166" i="38"/>
  <c r="W125" i="38"/>
  <c r="W84" i="38"/>
  <c r="W43" i="38"/>
  <c r="V371" i="38"/>
  <c r="U371" i="38"/>
  <c r="V330" i="38"/>
  <c r="U330" i="38"/>
  <c r="V289" i="38"/>
  <c r="U289" i="38"/>
  <c r="V248" i="38"/>
  <c r="U248" i="38"/>
  <c r="V207" i="38"/>
  <c r="U207" i="38"/>
  <c r="V166" i="38"/>
  <c r="U166" i="38"/>
  <c r="V125" i="38"/>
  <c r="U125" i="38"/>
  <c r="V84" i="38"/>
  <c r="U84" i="38"/>
  <c r="V43" i="38"/>
  <c r="U43" i="38"/>
  <c r="T371" i="38"/>
  <c r="S371" i="38"/>
  <c r="T330" i="38"/>
  <c r="S330" i="38"/>
  <c r="T289" i="38"/>
  <c r="S289" i="38"/>
  <c r="T248" i="38"/>
  <c r="S248" i="38"/>
  <c r="T207" i="38"/>
  <c r="S207" i="38"/>
  <c r="T166" i="38"/>
  <c r="S166" i="38"/>
  <c r="T125" i="38"/>
  <c r="S125" i="38"/>
  <c r="T84" i="38"/>
  <c r="S84" i="38"/>
  <c r="T43" i="38"/>
  <c r="S43" i="38"/>
  <c r="E59" i="37"/>
  <c r="H59" i="37"/>
  <c r="K59" i="37"/>
  <c r="E31" i="37"/>
  <c r="H31" i="37"/>
  <c r="K31" i="37"/>
  <c r="E3" i="37"/>
  <c r="H3" i="37"/>
  <c r="K3" i="37"/>
  <c r="B331" i="38"/>
  <c r="B290" i="38"/>
  <c r="B249" i="38"/>
  <c r="B208" i="38"/>
  <c r="B167" i="38"/>
  <c r="B126" i="38"/>
  <c r="B85" i="38"/>
  <c r="B44" i="38"/>
  <c r="B3" i="38"/>
  <c r="J2" i="42"/>
  <c r="I2" i="42"/>
  <c r="H2" i="42"/>
  <c r="G2" i="42"/>
  <c r="F2" i="42"/>
  <c r="E2" i="42"/>
  <c r="D2" i="42"/>
  <c r="C2" i="42"/>
  <c r="B2" i="42"/>
  <c r="J2" i="10"/>
  <c r="K3" i="51" s="1"/>
  <c r="I2" i="10"/>
  <c r="K3" i="50" s="1"/>
  <c r="H2" i="10"/>
  <c r="K3" i="49" s="1"/>
  <c r="G2" i="10"/>
  <c r="K3" i="48" s="1"/>
  <c r="F2" i="10"/>
  <c r="K3" i="47" s="1"/>
  <c r="E2" i="10"/>
  <c r="K3" i="46" s="1"/>
  <c r="D2" i="10"/>
  <c r="K3" i="45" s="1"/>
  <c r="C2" i="10"/>
  <c r="K3" i="44" s="1"/>
  <c r="B2" i="10"/>
  <c r="K3" i="39" l="1"/>
  <c r="I3" i="39"/>
  <c r="E5" i="36" l="1"/>
  <c r="B4" i="10" s="1"/>
  <c r="E7" i="36" l="1"/>
  <c r="B5" i="10" s="1"/>
  <c r="E9" i="36"/>
  <c r="B6" i="10" s="1"/>
  <c r="E11" i="36"/>
  <c r="B7" i="10" s="1"/>
  <c r="E13" i="36"/>
  <c r="B8" i="10" s="1"/>
  <c r="E3" i="39" l="1"/>
  <c r="B3" i="39"/>
  <c r="R371" i="38" l="1"/>
  <c r="Q371" i="38"/>
  <c r="P371" i="38"/>
  <c r="O371" i="38"/>
  <c r="N371" i="38"/>
  <c r="M371" i="38"/>
  <c r="L371" i="38"/>
  <c r="K371" i="38"/>
  <c r="J371" i="38"/>
  <c r="I371" i="38"/>
  <c r="H371" i="38"/>
  <c r="G371" i="38"/>
  <c r="F371" i="38"/>
  <c r="R330" i="38"/>
  <c r="Q330" i="38"/>
  <c r="P330" i="38"/>
  <c r="O330" i="38"/>
  <c r="N330" i="38"/>
  <c r="M330" i="38"/>
  <c r="L330" i="38"/>
  <c r="K330" i="38"/>
  <c r="J330" i="38"/>
  <c r="I330" i="38"/>
  <c r="H330" i="38"/>
  <c r="G330" i="38"/>
  <c r="F330" i="38"/>
  <c r="R289" i="38"/>
  <c r="Q289" i="38"/>
  <c r="P289" i="38"/>
  <c r="O289" i="38"/>
  <c r="N289" i="38"/>
  <c r="M289" i="38"/>
  <c r="L289" i="38"/>
  <c r="K289" i="38"/>
  <c r="J289" i="38"/>
  <c r="I289" i="38"/>
  <c r="H289" i="38"/>
  <c r="G289" i="38"/>
  <c r="F289" i="38"/>
  <c r="R248" i="38"/>
  <c r="Q248" i="38"/>
  <c r="P248" i="38"/>
  <c r="O248" i="38"/>
  <c r="N248" i="38"/>
  <c r="M248" i="38"/>
  <c r="L248" i="38"/>
  <c r="K248" i="38"/>
  <c r="J248" i="38"/>
  <c r="I248" i="38"/>
  <c r="H248" i="38"/>
  <c r="G248" i="38"/>
  <c r="F248" i="38"/>
  <c r="R207" i="38"/>
  <c r="Q207" i="38"/>
  <c r="P207" i="38"/>
  <c r="O207" i="38"/>
  <c r="N207" i="38"/>
  <c r="M207" i="38"/>
  <c r="L207" i="38"/>
  <c r="K207" i="38"/>
  <c r="J207" i="38"/>
  <c r="I207" i="38"/>
  <c r="H207" i="38"/>
  <c r="G207" i="38"/>
  <c r="F207" i="38"/>
  <c r="R166" i="38"/>
  <c r="Q166" i="38"/>
  <c r="P166" i="38"/>
  <c r="O166" i="38"/>
  <c r="N166" i="38"/>
  <c r="M166" i="38"/>
  <c r="L166" i="38"/>
  <c r="K166" i="38"/>
  <c r="J166" i="38"/>
  <c r="I166" i="38"/>
  <c r="H166" i="38"/>
  <c r="G166" i="38"/>
  <c r="F166" i="38"/>
  <c r="R125" i="38"/>
  <c r="Q125" i="38"/>
  <c r="P125" i="38"/>
  <c r="O125" i="38"/>
  <c r="N125" i="38"/>
  <c r="M125" i="38"/>
  <c r="L125" i="38"/>
  <c r="K125" i="38"/>
  <c r="J125" i="38"/>
  <c r="I125" i="38"/>
  <c r="H125" i="38"/>
  <c r="G125" i="38"/>
  <c r="F125" i="38"/>
  <c r="R84" i="38"/>
  <c r="Q84" i="38"/>
  <c r="P84" i="38"/>
  <c r="O84" i="38"/>
  <c r="N84" i="38"/>
  <c r="M84" i="38"/>
  <c r="L84" i="38"/>
  <c r="K84" i="38"/>
  <c r="J84" i="38"/>
  <c r="I84" i="38"/>
  <c r="H84" i="38"/>
  <c r="G84" i="38"/>
  <c r="F84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F43" i="38"/>
  <c r="M82" i="37"/>
  <c r="J11" i="42" s="1"/>
  <c r="J82" i="37"/>
  <c r="I11" i="42" s="1"/>
  <c r="G82" i="37"/>
  <c r="H11" i="42" s="1"/>
  <c r="M79" i="37"/>
  <c r="J10" i="42" s="1"/>
  <c r="J79" i="37"/>
  <c r="I10" i="42" s="1"/>
  <c r="G79" i="37"/>
  <c r="H10" i="42" s="1"/>
  <c r="M76" i="37"/>
  <c r="J9" i="42" s="1"/>
  <c r="J76" i="37"/>
  <c r="I9" i="42" s="1"/>
  <c r="G76" i="37"/>
  <c r="H9" i="42" s="1"/>
  <c r="M73" i="37"/>
  <c r="J8" i="42" s="1"/>
  <c r="J73" i="37"/>
  <c r="I8" i="42" s="1"/>
  <c r="G73" i="37"/>
  <c r="H8" i="42" s="1"/>
  <c r="M70" i="37"/>
  <c r="J7" i="42" s="1"/>
  <c r="J70" i="37"/>
  <c r="I7" i="42" s="1"/>
  <c r="G70" i="37"/>
  <c r="H7" i="42" s="1"/>
  <c r="M67" i="37"/>
  <c r="J6" i="42" s="1"/>
  <c r="J67" i="37"/>
  <c r="I6" i="42" s="1"/>
  <c r="G67" i="37"/>
  <c r="H6" i="42" s="1"/>
  <c r="M64" i="37"/>
  <c r="J5" i="42" s="1"/>
  <c r="J64" i="37"/>
  <c r="I5" i="42" s="1"/>
  <c r="G64" i="37"/>
  <c r="H5" i="42" s="1"/>
  <c r="M61" i="37"/>
  <c r="J4" i="42" s="1"/>
  <c r="J61" i="37"/>
  <c r="I4" i="42" s="1"/>
  <c r="G61" i="37"/>
  <c r="H4" i="42" s="1"/>
  <c r="M54" i="37"/>
  <c r="G11" i="42" s="1"/>
  <c r="J54" i="37"/>
  <c r="F11" i="42" s="1"/>
  <c r="G54" i="37"/>
  <c r="E11" i="42" s="1"/>
  <c r="M51" i="37"/>
  <c r="G10" i="42" s="1"/>
  <c r="J51" i="37"/>
  <c r="F10" i="42" s="1"/>
  <c r="G51" i="37"/>
  <c r="E10" i="42" s="1"/>
  <c r="M48" i="37"/>
  <c r="G9" i="42" s="1"/>
  <c r="J48" i="37"/>
  <c r="F9" i="42" s="1"/>
  <c r="G48" i="37"/>
  <c r="E9" i="42" s="1"/>
  <c r="M45" i="37"/>
  <c r="G8" i="42" s="1"/>
  <c r="J45" i="37"/>
  <c r="F8" i="42" s="1"/>
  <c r="G45" i="37"/>
  <c r="E8" i="42" s="1"/>
  <c r="M42" i="37"/>
  <c r="G7" i="42" s="1"/>
  <c r="J42" i="37"/>
  <c r="F7" i="42" s="1"/>
  <c r="G42" i="37"/>
  <c r="E7" i="42" s="1"/>
  <c r="M39" i="37"/>
  <c r="G6" i="42" s="1"/>
  <c r="J39" i="37"/>
  <c r="F6" i="42" s="1"/>
  <c r="G39" i="37"/>
  <c r="E6" i="42" s="1"/>
  <c r="M36" i="37"/>
  <c r="G5" i="42" s="1"/>
  <c r="J36" i="37"/>
  <c r="F5" i="42" s="1"/>
  <c r="G36" i="37"/>
  <c r="E5" i="42" s="1"/>
  <c r="M33" i="37"/>
  <c r="G4" i="42" s="1"/>
  <c r="J33" i="37"/>
  <c r="F4" i="42" s="1"/>
  <c r="G33" i="37"/>
  <c r="E4" i="42" s="1"/>
  <c r="M26" i="37"/>
  <c r="D11" i="42" s="1"/>
  <c r="M23" i="37"/>
  <c r="D10" i="42" s="1"/>
  <c r="M20" i="37"/>
  <c r="D9" i="42" s="1"/>
  <c r="M17" i="37"/>
  <c r="D8" i="42" s="1"/>
  <c r="M14" i="37"/>
  <c r="D7" i="42" s="1"/>
  <c r="M11" i="37"/>
  <c r="D6" i="42" s="1"/>
  <c r="M8" i="37"/>
  <c r="D5" i="42" s="1"/>
  <c r="M5" i="37"/>
  <c r="D4" i="42" s="1"/>
  <c r="J26" i="37"/>
  <c r="C11" i="42" s="1"/>
  <c r="J23" i="37"/>
  <c r="C10" i="42" s="1"/>
  <c r="J20" i="37"/>
  <c r="C9" i="42" s="1"/>
  <c r="J17" i="37"/>
  <c r="C8" i="42" s="1"/>
  <c r="J14" i="37"/>
  <c r="C7" i="42" s="1"/>
  <c r="J11" i="37"/>
  <c r="C6" i="42" s="1"/>
  <c r="J8" i="37"/>
  <c r="C5" i="42" s="1"/>
  <c r="J5" i="37"/>
  <c r="C4" i="42" s="1"/>
  <c r="G14" i="37"/>
  <c r="B7" i="42" s="1"/>
  <c r="G17" i="37"/>
  <c r="B8" i="42" s="1"/>
  <c r="G20" i="37"/>
  <c r="B9" i="42" s="1"/>
  <c r="G23" i="37"/>
  <c r="B10" i="42" s="1"/>
  <c r="G26" i="37"/>
  <c r="B11" i="42" s="1"/>
  <c r="G5" i="37"/>
  <c r="B4" i="42" s="1"/>
  <c r="I41" i="36"/>
  <c r="J8" i="10" s="1"/>
  <c r="G41" i="36"/>
  <c r="I8" i="10" s="1"/>
  <c r="E41" i="36"/>
  <c r="H8" i="10" s="1"/>
  <c r="I39" i="36"/>
  <c r="J7" i="10" s="1"/>
  <c r="G39" i="36"/>
  <c r="I7" i="10" s="1"/>
  <c r="E39" i="36"/>
  <c r="H7" i="10" s="1"/>
  <c r="I37" i="36"/>
  <c r="J6" i="10" s="1"/>
  <c r="G37" i="36"/>
  <c r="I6" i="10" s="1"/>
  <c r="E37" i="36"/>
  <c r="H6" i="10" s="1"/>
  <c r="I35" i="36"/>
  <c r="J5" i="10" s="1"/>
  <c r="G35" i="36"/>
  <c r="I5" i="10" s="1"/>
  <c r="E35" i="36"/>
  <c r="H5" i="10" s="1"/>
  <c r="I33" i="36"/>
  <c r="J4" i="10" s="1"/>
  <c r="G33" i="36"/>
  <c r="I4" i="10" s="1"/>
  <c r="E33" i="36"/>
  <c r="H4" i="10" s="1"/>
  <c r="I27" i="36"/>
  <c r="G8" i="10" s="1"/>
  <c r="G27" i="36"/>
  <c r="F8" i="10" s="1"/>
  <c r="E27" i="36"/>
  <c r="E8" i="10" s="1"/>
  <c r="I25" i="36"/>
  <c r="G7" i="10" s="1"/>
  <c r="G25" i="36"/>
  <c r="F7" i="10" s="1"/>
  <c r="E25" i="36"/>
  <c r="E7" i="10" s="1"/>
  <c r="I23" i="36"/>
  <c r="G6" i="10" s="1"/>
  <c r="G23" i="36"/>
  <c r="F6" i="10" s="1"/>
  <c r="E23" i="36"/>
  <c r="E6" i="10" s="1"/>
  <c r="I21" i="36"/>
  <c r="G5" i="10" s="1"/>
  <c r="G21" i="36"/>
  <c r="F5" i="10" s="1"/>
  <c r="E21" i="36"/>
  <c r="E5" i="10" s="1"/>
  <c r="I19" i="36"/>
  <c r="G4" i="10" s="1"/>
  <c r="G19" i="36"/>
  <c r="F4" i="10" s="1"/>
  <c r="E19" i="36"/>
  <c r="E4" i="10" s="1"/>
  <c r="I13" i="36"/>
  <c r="D8" i="10" s="1"/>
  <c r="I11" i="36"/>
  <c r="D7" i="10" s="1"/>
  <c r="I9" i="36"/>
  <c r="D6" i="10" s="1"/>
  <c r="I7" i="36"/>
  <c r="D5" i="10" s="1"/>
  <c r="I5" i="36"/>
  <c r="D4" i="10" s="1"/>
  <c r="G13" i="36"/>
  <c r="C8" i="10" s="1"/>
  <c r="G11" i="36"/>
  <c r="C7" i="10" s="1"/>
  <c r="G9" i="36"/>
  <c r="C6" i="10" s="1"/>
  <c r="G7" i="36"/>
  <c r="C5" i="10" s="1"/>
  <c r="G5" i="36"/>
  <c r="C4" i="10" s="1"/>
  <c r="G11" i="37"/>
  <c r="B6" i="42" s="1"/>
  <c r="G8" i="37"/>
  <c r="B5" i="42" s="1"/>
</calcChain>
</file>

<file path=xl/sharedStrings.xml><?xml version="1.0" encoding="utf-8"?>
<sst xmlns="http://schemas.openxmlformats.org/spreadsheetml/2006/main" count="554" uniqueCount="153">
  <si>
    <t>ルール</t>
    <phoneticPr fontId="1"/>
  </si>
  <si>
    <t>教室環境</t>
    <rPh sb="0" eb="2">
      <t>キョウシツ</t>
    </rPh>
    <rPh sb="2" eb="4">
      <t>カンキョウ</t>
    </rPh>
    <phoneticPr fontId="1"/>
  </si>
  <si>
    <t>安心感</t>
    <rPh sb="0" eb="2">
      <t>アンシン</t>
    </rPh>
    <rPh sb="2" eb="3">
      <t>カン</t>
    </rPh>
    <phoneticPr fontId="1"/>
  </si>
  <si>
    <t>尊重</t>
    <rPh sb="0" eb="2">
      <t>ソンチョウ</t>
    </rPh>
    <phoneticPr fontId="1"/>
  </si>
  <si>
    <t>仲間意識</t>
    <rPh sb="0" eb="2">
      <t>ナカマ</t>
    </rPh>
    <rPh sb="2" eb="4">
      <t>イシキ</t>
    </rPh>
    <phoneticPr fontId="1"/>
  </si>
  <si>
    <t>認め合い</t>
    <rPh sb="0" eb="1">
      <t>ミト</t>
    </rPh>
    <rPh sb="2" eb="3">
      <t>ア</t>
    </rPh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</si>
  <si>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</si>
  <si>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</si>
  <si>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読む</t>
    <rPh sb="0" eb="1">
      <t>ヨ</t>
    </rPh>
    <phoneticPr fontId="1"/>
  </si>
  <si>
    <t>２　学級における子どもどうしのつながりの状況</t>
    <rPh sb="2" eb="4">
      <t>ガッキュウ</t>
    </rPh>
    <rPh sb="8" eb="9">
      <t>コ</t>
    </rPh>
    <rPh sb="20" eb="22">
      <t>ジョウキョウ</t>
    </rPh>
    <phoneticPr fontId="1"/>
  </si>
  <si>
    <t>３　授業づくりの状況</t>
    <rPh sb="2" eb="4">
      <t>ジュギョウ</t>
    </rPh>
    <rPh sb="8" eb="10">
      <t>ジョウキョウ</t>
    </rPh>
    <phoneticPr fontId="1"/>
  </si>
  <si>
    <t>年</t>
    <rPh sb="0" eb="1">
      <t>ネン</t>
    </rPh>
    <phoneticPr fontId="1"/>
  </si>
  <si>
    <t>市立</t>
    <rPh sb="0" eb="2">
      <t>シリツ</t>
    </rPh>
    <phoneticPr fontId="1"/>
  </si>
  <si>
    <t>１　学校と地域・家庭とのつながりの状況</t>
    <rPh sb="2" eb="4">
      <t>ガッコウ</t>
    </rPh>
    <rPh sb="5" eb="7">
      <t>チイキ</t>
    </rPh>
    <rPh sb="8" eb="10">
      <t>カテイ</t>
    </rPh>
    <rPh sb="17" eb="19">
      <t>ジョウキョウ</t>
    </rPh>
    <phoneticPr fontId="1"/>
  </si>
  <si>
    <t>４　学習・行動面の状況</t>
    <rPh sb="2" eb="4">
      <t>ガクシュウ</t>
    </rPh>
    <rPh sb="5" eb="7">
      <t>コウドウ</t>
    </rPh>
    <rPh sb="7" eb="8">
      <t>メン</t>
    </rPh>
    <rPh sb="9" eb="11">
      <t>ジョウキョウ</t>
    </rPh>
    <phoneticPr fontId="1"/>
  </si>
  <si>
    <t>【学級全体へのアドバイス】</t>
    <rPh sb="1" eb="3">
      <t>ガッキュウ</t>
    </rPh>
    <rPh sb="3" eb="5">
      <t>ゼンタイ</t>
    </rPh>
    <phoneticPr fontId="1"/>
  </si>
  <si>
    <t>【学級集団の状況】</t>
    <rPh sb="1" eb="3">
      <t>ガッキュウ</t>
    </rPh>
    <rPh sb="3" eb="5">
      <t>シュウダン</t>
    </rPh>
    <rPh sb="6" eb="8">
      <t>ジョウキョウ</t>
    </rPh>
    <phoneticPr fontId="1"/>
  </si>
  <si>
    <t>学習準備</t>
    <rPh sb="0" eb="2">
      <t>ガクシュウ</t>
    </rPh>
    <rPh sb="2" eb="4">
      <t>ジュンビ</t>
    </rPh>
    <phoneticPr fontId="1"/>
  </si>
  <si>
    <t>評価</t>
    <rPh sb="0" eb="2">
      <t>ヒョウカ</t>
    </rPh>
    <phoneticPr fontId="1"/>
  </si>
  <si>
    <t>運動</t>
    <rPh sb="0" eb="2">
      <t>ウンドウ</t>
    </rPh>
    <phoneticPr fontId="1"/>
  </si>
  <si>
    <t>器用さ</t>
    <rPh sb="0" eb="2">
      <t>キヨウ</t>
    </rPh>
    <phoneticPr fontId="1"/>
  </si>
  <si>
    <t>注意集中</t>
    <rPh sb="0" eb="2">
      <t>チュウイ</t>
    </rPh>
    <rPh sb="2" eb="4">
      <t>シュウチュウ</t>
    </rPh>
    <phoneticPr fontId="1"/>
  </si>
  <si>
    <t>多動・衝動性</t>
    <rPh sb="0" eb="2">
      <t>タドウ</t>
    </rPh>
    <rPh sb="3" eb="6">
      <t>ショウドウセイ</t>
    </rPh>
    <phoneticPr fontId="1"/>
  </si>
  <si>
    <t>項目</t>
    <rPh sb="0" eb="2">
      <t>コウモク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</si>
  <si>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</si>
  <si>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</si>
  <si>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教育
コミュニティ</t>
    <rPh sb="0" eb="2">
      <t>キョウイク</t>
    </rPh>
    <phoneticPr fontId="1"/>
  </si>
  <si>
    <t>家庭との
連携</t>
    <rPh sb="0" eb="2">
      <t>カテイ</t>
    </rPh>
    <rPh sb="5" eb="7">
      <t>レンケイ</t>
    </rPh>
    <phoneticPr fontId="1"/>
  </si>
  <si>
    <t>学校評価</t>
    <rPh sb="0" eb="2">
      <t>ガッコウ</t>
    </rPh>
    <rPh sb="2" eb="4">
      <t>ヒョウカ</t>
    </rPh>
    <phoneticPr fontId="1"/>
  </si>
  <si>
    <t>学習等</t>
    <rPh sb="0" eb="2">
      <t>ガクシュウ</t>
    </rPh>
    <rPh sb="2" eb="3">
      <t>トウ</t>
    </rPh>
    <phoneticPr fontId="1"/>
  </si>
  <si>
    <t>安心・安全</t>
    <rPh sb="0" eb="2">
      <t>アンシン</t>
    </rPh>
    <rPh sb="3" eb="5">
      <t>アンゼン</t>
    </rPh>
    <phoneticPr fontId="1"/>
  </si>
  <si>
    <t>環境</t>
    <rPh sb="0" eb="2">
      <t>カンキョウ</t>
    </rPh>
    <phoneticPr fontId="1"/>
  </si>
  <si>
    <t>行事等</t>
    <rPh sb="0" eb="2">
      <t>ギョウジ</t>
    </rPh>
    <rPh sb="2" eb="3">
      <t>トウ</t>
    </rPh>
    <phoneticPr fontId="1"/>
  </si>
  <si>
    <t>コミュニケーション</t>
    <phoneticPr fontId="1"/>
  </si>
  <si>
    <t>子育て支援</t>
    <rPh sb="0" eb="2">
      <t>コソダ</t>
    </rPh>
    <rPh sb="3" eb="5">
      <t>シエン</t>
    </rPh>
    <phoneticPr fontId="1"/>
  </si>
  <si>
    <t>参加</t>
    <rPh sb="0" eb="2">
      <t>サンカ</t>
    </rPh>
    <phoneticPr fontId="1"/>
  </si>
  <si>
    <t>情報</t>
    <rPh sb="0" eb="2">
      <t>ジョウホウ</t>
    </rPh>
    <phoneticPr fontId="1"/>
  </si>
  <si>
    <t>外部の評価</t>
    <rPh sb="0" eb="2">
      <t>ガイブ</t>
    </rPh>
    <rPh sb="3" eb="5">
      <t>ヒョウカ</t>
    </rPh>
    <phoneticPr fontId="1"/>
  </si>
  <si>
    <t>子ども・保護者</t>
    <rPh sb="0" eb="1">
      <t>コ</t>
    </rPh>
    <rPh sb="4" eb="7">
      <t>ホゴシャ</t>
    </rPh>
    <phoneticPr fontId="1"/>
  </si>
  <si>
    <t>回答</t>
    <rPh sb="0" eb="2">
      <t>カイトウ</t>
    </rPh>
    <phoneticPr fontId="1"/>
  </si>
  <si>
    <t>疑問に思うこと…</t>
    <rPh sb="0" eb="2">
      <t>ギモン</t>
    </rPh>
    <rPh sb="3" eb="4">
      <t>オモ</t>
    </rPh>
    <phoneticPr fontId="1"/>
  </si>
  <si>
    <t>すべての子どもの…</t>
    <rPh sb="4" eb="5">
      <t>コ</t>
    </rPh>
    <phoneticPr fontId="1"/>
  </si>
  <si>
    <t>授業や活動の中で…</t>
    <rPh sb="0" eb="2">
      <t>ジュギョウ</t>
    </rPh>
    <rPh sb="3" eb="5">
      <t>カツドウ</t>
    </rPh>
    <rPh sb="6" eb="7">
      <t>ナカ</t>
    </rPh>
    <phoneticPr fontId="1"/>
  </si>
  <si>
    <t>友達の発言に…</t>
    <rPh sb="0" eb="2">
      <t>トモダチ</t>
    </rPh>
    <rPh sb="3" eb="5">
      <t>ハツゲン</t>
    </rPh>
    <phoneticPr fontId="1"/>
  </si>
  <si>
    <t>一人一人の良さを…</t>
    <rPh sb="0" eb="2">
      <t>ヒトリ</t>
    </rPh>
    <rPh sb="2" eb="4">
      <t>ヒトリ</t>
    </rPh>
    <rPh sb="5" eb="6">
      <t>ヨ</t>
    </rPh>
    <phoneticPr fontId="1"/>
  </si>
  <si>
    <t>一人一人の個性や…</t>
    <rPh sb="0" eb="2">
      <t>ヒトリ</t>
    </rPh>
    <rPh sb="2" eb="4">
      <t>ヒトリ</t>
    </rPh>
    <rPh sb="5" eb="7">
      <t>コセイ</t>
    </rPh>
    <phoneticPr fontId="1"/>
  </si>
  <si>
    <t>がんばっている友達を…</t>
    <rPh sb="7" eb="9">
      <t>トモダチ</t>
    </rPh>
    <phoneticPr fontId="1"/>
  </si>
  <si>
    <t>みんなで決めた…</t>
    <rPh sb="4" eb="5">
      <t>キ</t>
    </rPh>
    <phoneticPr fontId="1"/>
  </si>
  <si>
    <t>トラブルがあった時…</t>
    <rPh sb="8" eb="9">
      <t>トキ</t>
    </rPh>
    <phoneticPr fontId="1"/>
  </si>
  <si>
    <t>ルールが提示や…</t>
    <rPh sb="4" eb="6">
      <t>テイジ</t>
    </rPh>
    <phoneticPr fontId="1"/>
  </si>
  <si>
    <t>安心感</t>
    <rPh sb="0" eb="3">
      <t>アンシンカン</t>
    </rPh>
    <phoneticPr fontId="1"/>
  </si>
  <si>
    <t>合計</t>
    <rPh sb="0" eb="2">
      <t>ゴウケイ</t>
    </rPh>
    <phoneticPr fontId="1"/>
  </si>
  <si>
    <t>組</t>
    <rPh sb="0" eb="1">
      <t>ク</t>
    </rPh>
    <phoneticPr fontId="1"/>
  </si>
  <si>
    <t>指導方法</t>
    <rPh sb="0" eb="2">
      <t>シドウ</t>
    </rPh>
    <rPh sb="2" eb="4">
      <t>ホウホウ</t>
    </rPh>
    <phoneticPr fontId="1"/>
  </si>
  <si>
    <t>学習の形態</t>
    <rPh sb="0" eb="2">
      <t>ガクシュウ</t>
    </rPh>
    <rPh sb="3" eb="5">
      <t>ケイタイ</t>
    </rPh>
    <phoneticPr fontId="1"/>
  </si>
  <si>
    <t>学習の課題</t>
    <rPh sb="0" eb="2">
      <t>ガクシュウ</t>
    </rPh>
    <rPh sb="3" eb="5">
      <t>カダイ</t>
    </rPh>
    <phoneticPr fontId="1"/>
  </si>
  <si>
    <t>学習評価</t>
    <rPh sb="0" eb="2">
      <t>ガクシュウ</t>
    </rPh>
    <rPh sb="2" eb="4">
      <t>ヒョウカ</t>
    </rPh>
    <phoneticPr fontId="1"/>
  </si>
  <si>
    <t>休憩時間にすませて…</t>
    <rPh sb="0" eb="2">
      <t>キュウケイ</t>
    </rPh>
    <rPh sb="2" eb="4">
      <t>ジカン</t>
    </rPh>
    <phoneticPr fontId="1"/>
  </si>
  <si>
    <t>具体的でわかりやすい…</t>
    <rPh sb="0" eb="3">
      <t>グタイテキ</t>
    </rPh>
    <phoneticPr fontId="1"/>
  </si>
  <si>
    <t>興味関心を引きつける…</t>
    <rPh sb="0" eb="2">
      <t>キョウミ</t>
    </rPh>
    <rPh sb="2" eb="4">
      <t>カンシン</t>
    </rPh>
    <rPh sb="5" eb="6">
      <t>ヒ</t>
    </rPh>
    <phoneticPr fontId="1"/>
  </si>
  <si>
    <t>注目をさせて…</t>
    <rPh sb="0" eb="2">
      <t>チュウモク</t>
    </rPh>
    <phoneticPr fontId="1"/>
  </si>
  <si>
    <t>場に応じた声の…</t>
    <rPh sb="0" eb="1">
      <t>バ</t>
    </rPh>
    <rPh sb="2" eb="3">
      <t>オウ</t>
    </rPh>
    <rPh sb="5" eb="6">
      <t>コエ</t>
    </rPh>
    <phoneticPr fontId="1"/>
  </si>
  <si>
    <t>話し方や意思表現の…</t>
    <rPh sb="0" eb="1">
      <t>ハナ</t>
    </rPh>
    <rPh sb="2" eb="3">
      <t>カタ</t>
    </rPh>
    <rPh sb="4" eb="6">
      <t>イシ</t>
    </rPh>
    <rPh sb="6" eb="8">
      <t>ヒョウゲン</t>
    </rPh>
    <phoneticPr fontId="1"/>
  </si>
  <si>
    <t>多様な方法での…</t>
    <rPh sb="0" eb="2">
      <t>タヨウ</t>
    </rPh>
    <rPh sb="3" eb="5">
      <t>ホウホウ</t>
    </rPh>
    <phoneticPr fontId="1"/>
  </si>
  <si>
    <t>どの座席からも…</t>
    <rPh sb="2" eb="4">
      <t>ザセキ</t>
    </rPh>
    <phoneticPr fontId="1"/>
  </si>
  <si>
    <t>子どもの集中時間を…</t>
    <rPh sb="0" eb="1">
      <t>コ</t>
    </rPh>
    <rPh sb="4" eb="6">
      <t>シュウチュウ</t>
    </rPh>
    <rPh sb="6" eb="8">
      <t>ジカン</t>
    </rPh>
    <phoneticPr fontId="1"/>
  </si>
  <si>
    <t>音や光等の刺激…</t>
    <rPh sb="0" eb="1">
      <t>オト</t>
    </rPh>
    <rPh sb="2" eb="3">
      <t>ヒカリ</t>
    </rPh>
    <rPh sb="3" eb="4">
      <t>トウ</t>
    </rPh>
    <rPh sb="5" eb="7">
      <t>シゲキ</t>
    </rPh>
    <phoneticPr fontId="1"/>
  </si>
  <si>
    <t>複数の課題や…</t>
    <rPh sb="0" eb="2">
      <t>フクスウ</t>
    </rPh>
    <rPh sb="3" eb="5">
      <t>カダイ</t>
    </rPh>
    <phoneticPr fontId="1"/>
  </si>
  <si>
    <t>課題のねらいを…</t>
    <rPh sb="0" eb="2">
      <t>カダイ</t>
    </rPh>
    <phoneticPr fontId="1"/>
  </si>
  <si>
    <t>個に応じた支援教材…</t>
    <rPh sb="0" eb="1">
      <t>コ</t>
    </rPh>
    <rPh sb="2" eb="3">
      <t>オウ</t>
    </rPh>
    <rPh sb="5" eb="7">
      <t>シエン</t>
    </rPh>
    <rPh sb="7" eb="9">
      <t>キョウザイ</t>
    </rPh>
    <phoneticPr fontId="1"/>
  </si>
  <si>
    <t>教室の整理整頓に…</t>
    <rPh sb="0" eb="2">
      <t>キョウシツ</t>
    </rPh>
    <rPh sb="3" eb="5">
      <t>セイリ</t>
    </rPh>
    <rPh sb="5" eb="7">
      <t>セイトン</t>
    </rPh>
    <phoneticPr fontId="1"/>
  </si>
  <si>
    <t>月、週、日の予定…</t>
    <rPh sb="0" eb="1">
      <t>ツキ</t>
    </rPh>
    <rPh sb="2" eb="3">
      <t>シュウ</t>
    </rPh>
    <rPh sb="4" eb="5">
      <t>ニチ</t>
    </rPh>
    <rPh sb="6" eb="8">
      <t>ヨテイ</t>
    </rPh>
    <phoneticPr fontId="1"/>
  </si>
  <si>
    <t>結果だけでなく…</t>
    <rPh sb="0" eb="2">
      <t>ケッカ</t>
    </rPh>
    <phoneticPr fontId="1"/>
  </si>
  <si>
    <t>積極的に子どもの…</t>
    <rPh sb="0" eb="3">
      <t>セッキョクテキ</t>
    </rPh>
    <rPh sb="4" eb="5">
      <t>コ</t>
    </rPh>
    <phoneticPr fontId="1"/>
  </si>
  <si>
    <t>計</t>
    <rPh sb="0" eb="1">
      <t>ケイ</t>
    </rPh>
    <phoneticPr fontId="1"/>
  </si>
  <si>
    <t>市町村名</t>
    <rPh sb="0" eb="3">
      <t>シチョウソン</t>
    </rPh>
    <rPh sb="3" eb="4">
      <t>ナ</t>
    </rPh>
    <phoneticPr fontId="1"/>
  </si>
  <si>
    <t>組</t>
    <rPh sb="0" eb="1">
      <t>クミ</t>
    </rPh>
    <phoneticPr fontId="1"/>
  </si>
  <si>
    <t>【学級集団の状況アセスメントシート】</t>
    <rPh sb="1" eb="3">
      <t>ガッキュウ</t>
    </rPh>
    <rPh sb="3" eb="5">
      <t>シュウダン</t>
    </rPh>
    <rPh sb="6" eb="8">
      <t>ジョウキョウ</t>
    </rPh>
    <phoneticPr fontId="1"/>
  </si>
  <si>
    <t>-</t>
    <phoneticPr fontId="1"/>
  </si>
  <si>
    <t>ルール</t>
  </si>
  <si>
    <t>合計</t>
  </si>
  <si>
    <t>年</t>
  </si>
  <si>
    <t>組</t>
  </si>
  <si>
    <t>内容</t>
  </si>
  <si>
    <t>学校園名</t>
    <rPh sb="0" eb="2">
      <t>ガッコウ</t>
    </rPh>
    <rPh sb="2" eb="3">
      <t>エン</t>
    </rPh>
    <rPh sb="3" eb="4">
      <t>メイ</t>
    </rPh>
    <phoneticPr fontId="1"/>
  </si>
  <si>
    <t>才児</t>
    <rPh sb="0" eb="2">
      <t>サイジ</t>
    </rPh>
    <phoneticPr fontId="1"/>
  </si>
  <si>
    <t>幼稚園</t>
    <rPh sb="0" eb="3">
      <t>ヨウチエン</t>
    </rPh>
    <phoneticPr fontId="1"/>
  </si>
  <si>
    <t>才児</t>
    <rPh sb="0" eb="2">
      <t>サイジ</t>
    </rPh>
    <phoneticPr fontId="1"/>
  </si>
  <si>
    <t>３才児</t>
    <rPh sb="1" eb="3">
      <t>サイジ</t>
    </rPh>
    <phoneticPr fontId="1"/>
  </si>
  <si>
    <t>４才児</t>
    <rPh sb="1" eb="3">
      <t>サイジ</t>
    </rPh>
    <phoneticPr fontId="1"/>
  </si>
  <si>
    <t>５才児</t>
    <rPh sb="1" eb="3">
      <t>サイジ</t>
    </rPh>
    <phoneticPr fontId="1"/>
  </si>
  <si>
    <t>活動に必要な用具が…</t>
    <rPh sb="0" eb="2">
      <t>カツドウ</t>
    </rPh>
    <rPh sb="3" eb="5">
      <t>ヒツヨウ</t>
    </rPh>
    <rPh sb="6" eb="8">
      <t>ヨウグ</t>
    </rPh>
    <phoneticPr fontId="1"/>
  </si>
  <si>
    <t>活動で使う用具や…</t>
    <rPh sb="0" eb="2">
      <t>カツドウ</t>
    </rPh>
    <rPh sb="3" eb="4">
      <t>ツカ</t>
    </rPh>
    <rPh sb="5" eb="7">
      <t>ヨウグ</t>
    </rPh>
    <phoneticPr fontId="1"/>
  </si>
  <si>
    <t>子どもが読みやすい文字…</t>
    <rPh sb="0" eb="1">
      <t>コ</t>
    </rPh>
    <rPh sb="4" eb="5">
      <t>ヨ</t>
    </rPh>
    <rPh sb="9" eb="11">
      <t>モジ</t>
    </rPh>
    <phoneticPr fontId="1"/>
  </si>
  <si>
    <t>読みきかせでは、…</t>
    <rPh sb="0" eb="1">
      <t>ヨ</t>
    </rPh>
    <phoneticPr fontId="1"/>
  </si>
  <si>
    <t>活動に応じた学習形態…</t>
    <rPh sb="0" eb="2">
      <t>カツドウ</t>
    </rPh>
    <rPh sb="3" eb="4">
      <t>オウ</t>
    </rPh>
    <rPh sb="6" eb="8">
      <t>ガクシュウ</t>
    </rPh>
    <rPh sb="8" eb="10">
      <t>ケイタイ</t>
    </rPh>
    <phoneticPr fontId="1"/>
  </si>
  <si>
    <t>毎時間後、使った教材が…</t>
    <rPh sb="0" eb="3">
      <t>マイジカン</t>
    </rPh>
    <rPh sb="3" eb="4">
      <t>ゴ</t>
    </rPh>
    <rPh sb="5" eb="6">
      <t>ツカ</t>
    </rPh>
    <rPh sb="8" eb="10">
      <t>キョウザイ</t>
    </rPh>
    <phoneticPr fontId="1"/>
  </si>
  <si>
    <t>子どもの望ましい行動を…</t>
    <rPh sb="0" eb="1">
      <t>コ</t>
    </rPh>
    <rPh sb="4" eb="5">
      <t>ノゾ</t>
    </rPh>
    <rPh sb="8" eb="10">
      <t>コウドウ</t>
    </rPh>
    <phoneticPr fontId="1"/>
  </si>
  <si>
    <t>性別（男１・女２）</t>
    <rPh sb="0" eb="2">
      <t>セイベツ</t>
    </rPh>
    <rPh sb="3" eb="4">
      <t>オトコ</t>
    </rPh>
    <rPh sb="6" eb="7">
      <t>オンナ</t>
    </rPh>
    <phoneticPr fontId="1"/>
  </si>
  <si>
    <t>誕生月</t>
    <rPh sb="0" eb="2">
      <t>タンジョウ</t>
    </rPh>
    <rPh sb="2" eb="3">
      <t>ツキ</t>
    </rPh>
    <phoneticPr fontId="1"/>
  </si>
  <si>
    <t>衣服の着脱</t>
    <rPh sb="0" eb="2">
      <t>イフク</t>
    </rPh>
    <rPh sb="3" eb="5">
      <t>チャクダツ</t>
    </rPh>
    <phoneticPr fontId="1"/>
  </si>
  <si>
    <t>排泄の自立</t>
    <rPh sb="0" eb="2">
      <t>ハイセツ</t>
    </rPh>
    <rPh sb="3" eb="5">
      <t>ジリツ</t>
    </rPh>
    <phoneticPr fontId="1"/>
  </si>
  <si>
    <t>食事</t>
    <rPh sb="0" eb="2">
      <t>ショクジ</t>
    </rPh>
    <phoneticPr fontId="1"/>
  </si>
  <si>
    <t>動作の模倣</t>
    <rPh sb="0" eb="2">
      <t>ドウサ</t>
    </rPh>
    <rPh sb="3" eb="5">
      <t>モホウ</t>
    </rPh>
    <phoneticPr fontId="1"/>
  </si>
  <si>
    <t>共感性</t>
    <rPh sb="0" eb="3">
      <t>キョウカンセイ</t>
    </rPh>
    <phoneticPr fontId="1"/>
  </si>
  <si>
    <t>ルール理解</t>
    <rPh sb="3" eb="5">
      <t>リカイ</t>
    </rPh>
    <phoneticPr fontId="1"/>
  </si>
  <si>
    <t>集団参加</t>
    <rPh sb="0" eb="2">
      <t>シュウダン</t>
    </rPh>
    <rPh sb="2" eb="4">
      <t>サンカ</t>
    </rPh>
    <phoneticPr fontId="1"/>
  </si>
  <si>
    <t>　
　・
　・
　・
　・
　・</t>
    <phoneticPr fontId="1"/>
  </si>
  <si>
    <t>活動の準備</t>
    <rPh sb="0" eb="2">
      <t>カツドウ</t>
    </rPh>
    <rPh sb="3" eb="5">
      <t>ジュンビ</t>
    </rPh>
    <phoneticPr fontId="1"/>
  </si>
  <si>
    <t>活動の形態</t>
    <rPh sb="0" eb="2">
      <t>カツドウ</t>
    </rPh>
    <rPh sb="3" eb="5">
      <t>ケイタイ</t>
    </rPh>
    <phoneticPr fontId="1"/>
  </si>
  <si>
    <t>活動課題</t>
    <rPh sb="0" eb="2">
      <t>カツドウ</t>
    </rPh>
    <rPh sb="2" eb="4">
      <t>カダイ</t>
    </rPh>
    <phoneticPr fontId="1"/>
  </si>
  <si>
    <t>睡眠リズム</t>
    <rPh sb="0" eb="2">
      <t>スイミン</t>
    </rPh>
    <phoneticPr fontId="1"/>
  </si>
  <si>
    <t>言葉の理解</t>
    <rPh sb="0" eb="2">
      <t>コトバ</t>
    </rPh>
    <rPh sb="3" eb="5">
      <t>リカイ</t>
    </rPh>
    <phoneticPr fontId="1"/>
  </si>
  <si>
    <t>言葉の表現</t>
    <rPh sb="0" eb="2">
      <t>コトバ</t>
    </rPh>
    <rPh sb="3" eb="5">
      <t>ヒョウゲン</t>
    </rPh>
    <phoneticPr fontId="1"/>
  </si>
  <si>
    <t>描画</t>
    <rPh sb="0" eb="2">
      <t>ビョウガ</t>
    </rPh>
    <phoneticPr fontId="1"/>
  </si>
  <si>
    <t>他の子ども</t>
    <rPh sb="0" eb="1">
      <t>タ</t>
    </rPh>
    <rPh sb="2" eb="3">
      <t>コ</t>
    </rPh>
    <phoneticPr fontId="1"/>
  </si>
  <si>
    <t>興味関心</t>
    <rPh sb="0" eb="2">
      <t>キョウミ</t>
    </rPh>
    <rPh sb="2" eb="4">
      <t>カンシン</t>
    </rPh>
    <phoneticPr fontId="1"/>
  </si>
  <si>
    <t>性別</t>
    <rPh sb="0" eb="2">
      <t>セイベツ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</si>
  <si>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</si>
  <si>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</si>
  <si>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</si>
  <si>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誕生月</t>
    <rPh sb="0" eb="2">
      <t>タンジョウ</t>
    </rPh>
    <rPh sb="2" eb="3">
      <t>ヅキ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</si>
  <si>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</si>
  <si>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</si>
  <si>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</si>
  <si>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</si>
  <si>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</si>
  <si>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</si>
  <si>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</si>
  <si>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</si>
  <si>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</si>
  <si>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</si>
  <si>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</si>
  <si>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</si>
  <si>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誕生月</t>
    <rPh sb="0" eb="2">
      <t>タンジョウ</t>
    </rPh>
    <rPh sb="2" eb="3">
      <t>ツキ</t>
    </rPh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</si>
  <si>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</si>
  <si>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</si>
  <si>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</si>
  <si>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</si>
  <si>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</si>
  <si>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</si>
  <si>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22</t>
    <phoneticPr fontId="1"/>
  </si>
  <si>
    <t>23</t>
    <phoneticPr fontId="1"/>
  </si>
  <si>
    <t>24</t>
    <phoneticPr fontId="1"/>
  </si>
  <si>
    <t>３才児１</t>
    <rPh sb="0" eb="2">
      <t>サイジ</t>
    </rPh>
    <phoneticPr fontId="1"/>
  </si>
  <si>
    <t>３才児２</t>
    <rPh sb="0" eb="2">
      <t>サイジ</t>
    </rPh>
    <phoneticPr fontId="1"/>
  </si>
  <si>
    <t>３才児３</t>
    <rPh sb="0" eb="2">
      <t>サイジ</t>
    </rPh>
    <phoneticPr fontId="1"/>
  </si>
  <si>
    <t>４才児１</t>
    <rPh sb="1" eb="3">
      <t>サイジ</t>
    </rPh>
    <phoneticPr fontId="1"/>
  </si>
  <si>
    <t>４才児２</t>
    <rPh sb="1" eb="3">
      <t>サイジ</t>
    </rPh>
    <phoneticPr fontId="1"/>
  </si>
  <si>
    <t>４才児３</t>
    <rPh sb="1" eb="3">
      <t>サイジ</t>
    </rPh>
    <phoneticPr fontId="1"/>
  </si>
  <si>
    <t>５才児１</t>
    <rPh sb="1" eb="3">
      <t>サイジ</t>
    </rPh>
    <phoneticPr fontId="1"/>
  </si>
  <si>
    <t>５才児２</t>
    <rPh sb="1" eb="3">
      <t>サイジ</t>
    </rPh>
    <phoneticPr fontId="1"/>
  </si>
  <si>
    <t>５才児３</t>
    <rPh sb="1" eb="3">
      <t>サイジ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</si>
</sst>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0" fillId="0" borderId="0" xfId="0" applyBorder="1" applyAlignment="1"/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9" fillId="5" borderId="18" xfId="0" applyFont="1" applyFill="1" applyBorder="1">
      <alignment vertical="center"/>
    </xf>
    <xf numFmtId="0" fontId="0" fillId="5" borderId="19" xfId="0" applyFill="1" applyBorder="1">
      <alignment vertical="center"/>
    </xf>
    <xf numFmtId="0" fontId="9" fillId="6" borderId="18" xfId="0" applyFont="1" applyFill="1" applyBorder="1">
      <alignment vertical="center"/>
    </xf>
    <xf numFmtId="0" fontId="0" fillId="6" borderId="19" xfId="0" applyFill="1" applyBorder="1">
      <alignment vertical="center"/>
    </xf>
    <xf numFmtId="0" fontId="9" fillId="7" borderId="18" xfId="0" applyFont="1" applyFill="1" applyBorder="1">
      <alignment vertical="center"/>
    </xf>
    <xf numFmtId="0" fontId="0" fillId="7" borderId="19" xfId="0" applyFill="1" applyBorder="1">
      <alignment vertical="center"/>
    </xf>
    <xf numFmtId="0" fontId="0" fillId="7" borderId="20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0" fillId="0" borderId="0" xfId="0" applyFont="1" applyBorder="1" applyAlignment="1">
      <alignment vertical="center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>
      <alignment vertic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2" xfId="0" applyFill="1" applyBorder="1">
      <alignment vertical="center"/>
    </xf>
    <xf numFmtId="0" fontId="0" fillId="8" borderId="21" xfId="0" applyFill="1" applyBorder="1">
      <alignment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7" xfId="0" applyFill="1" applyBorder="1">
      <alignment vertical="center"/>
    </xf>
    <xf numFmtId="0" fontId="0" fillId="8" borderId="28" xfId="0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0" borderId="24" xfId="0" applyBorder="1" applyAlignment="1">
      <alignment horizontal="center"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8" xfId="0" applyBorder="1">
      <alignment vertical="center"/>
    </xf>
    <xf numFmtId="0" fontId="0" fillId="2" borderId="37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41" xfId="0" applyFill="1" applyBorder="1">
      <alignment vertical="center"/>
    </xf>
    <xf numFmtId="0" fontId="4" fillId="0" borderId="23" xfId="0" applyFont="1" applyBorder="1" applyAlignment="1">
      <alignment vertical="center" textRotation="255"/>
    </xf>
    <xf numFmtId="0" fontId="5" fillId="0" borderId="24" xfId="0" applyFont="1" applyBorder="1" applyAlignment="1">
      <alignment vertical="center" textRotation="255"/>
    </xf>
    <xf numFmtId="0" fontId="6" fillId="0" borderId="24" xfId="0" applyFont="1" applyBorder="1" applyAlignment="1">
      <alignment vertical="center" textRotation="255"/>
    </xf>
    <xf numFmtId="0" fontId="7" fillId="0" borderId="24" xfId="0" applyFont="1" applyBorder="1" applyAlignment="1">
      <alignment vertical="center" textRotation="255"/>
    </xf>
    <xf numFmtId="0" fontId="6" fillId="0" borderId="38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8" borderId="23" xfId="0" applyFill="1" applyBorder="1">
      <alignment vertical="center"/>
    </xf>
    <xf numFmtId="0" fontId="0" fillId="8" borderId="18" xfId="0" applyFill="1" applyBorder="1">
      <alignment vertical="center"/>
    </xf>
    <xf numFmtId="0" fontId="0" fillId="8" borderId="26" xfId="0" applyFill="1" applyBorder="1">
      <alignment vertical="center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8" borderId="43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9" borderId="5" xfId="0" applyFill="1" applyBorder="1" applyAlignment="1">
      <alignment horizontal="center" vertical="center"/>
    </xf>
    <xf numFmtId="49" fontId="0" fillId="8" borderId="5" xfId="0" applyNumberForma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49" fontId="0" fillId="0" borderId="12" xfId="0" quotePrefix="1" applyNumberFormat="1" applyBorder="1" applyAlignment="1">
      <alignment horizontal="center" vertical="center"/>
    </xf>
    <xf numFmtId="49" fontId="0" fillId="0" borderId="46" xfId="0" quotePrefix="1" applyNumberFormat="1" applyBorder="1" applyAlignment="1">
      <alignment horizontal="center" vertical="center"/>
    </xf>
    <xf numFmtId="49" fontId="0" fillId="0" borderId="9" xfId="0" quotePrefix="1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top" textRotation="255"/>
    </xf>
    <xf numFmtId="0" fontId="8" fillId="7" borderId="32" xfId="0" applyFont="1" applyFill="1" applyBorder="1" applyAlignment="1">
      <alignment horizontal="center" vertical="top" textRotation="255"/>
    </xf>
    <xf numFmtId="0" fontId="8" fillId="7" borderId="33" xfId="0" applyFont="1" applyFill="1" applyBorder="1" applyAlignment="1">
      <alignment horizontal="center" vertical="top" textRotation="255"/>
    </xf>
    <xf numFmtId="0" fontId="8" fillId="0" borderId="36" xfId="0" applyFont="1" applyBorder="1" applyAlignment="1">
      <alignment horizontal="center" vertical="top" textRotation="255"/>
    </xf>
    <xf numFmtId="0" fontId="8" fillId="0" borderId="7" xfId="0" applyFont="1" applyBorder="1" applyAlignment="1">
      <alignment horizontal="center" vertical="top" textRotation="255"/>
    </xf>
    <xf numFmtId="0" fontId="8" fillId="0" borderId="8" xfId="0" applyFont="1" applyBorder="1" applyAlignment="1">
      <alignment horizontal="center" vertical="top" textRotation="255"/>
    </xf>
    <xf numFmtId="0" fontId="8" fillId="0" borderId="6" xfId="0" applyFont="1" applyBorder="1" applyAlignment="1">
      <alignment horizontal="center" vertical="top" textRotation="255"/>
    </xf>
    <xf numFmtId="0" fontId="8" fillId="0" borderId="34" xfId="0" applyFont="1" applyBorder="1" applyAlignment="1">
      <alignment horizontal="center" vertical="top" textRotation="255"/>
    </xf>
    <xf numFmtId="0" fontId="8" fillId="3" borderId="32" xfId="0" applyFont="1" applyFill="1" applyBorder="1" applyAlignment="1">
      <alignment horizontal="center" vertical="top" textRotation="255"/>
    </xf>
    <xf numFmtId="0" fontId="8" fillId="3" borderId="33" xfId="0" applyFont="1" applyFill="1" applyBorder="1" applyAlignment="1">
      <alignment horizontal="center" vertical="top" textRotation="255"/>
    </xf>
    <xf numFmtId="0" fontId="8" fillId="4" borderId="35" xfId="0" applyFont="1" applyFill="1" applyBorder="1" applyAlignment="1">
      <alignment horizontal="center" vertical="top" textRotation="255"/>
    </xf>
    <xf numFmtId="0" fontId="8" fillId="4" borderId="32" xfId="0" applyFont="1" applyFill="1" applyBorder="1" applyAlignment="1">
      <alignment horizontal="center" vertical="top" textRotation="255"/>
    </xf>
    <xf numFmtId="0" fontId="8" fillId="4" borderId="33" xfId="0" applyFont="1" applyFill="1" applyBorder="1" applyAlignment="1">
      <alignment horizontal="center" vertical="top" textRotation="255"/>
    </xf>
    <xf numFmtId="0" fontId="0" fillId="0" borderId="30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1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23968"/>
        <c:axId val="118174080"/>
      </c:radarChart>
      <c:catAx>
        <c:axId val="1067239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18174080"/>
        <c:crosses val="autoZero"/>
        <c:auto val="1"/>
        <c:lblAlgn val="ctr"/>
        <c:lblOffset val="100"/>
        <c:noMultiLvlLbl val="0"/>
      </c:catAx>
      <c:valAx>
        <c:axId val="11817408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672396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'４学習行動面'!$F$84:$W$84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8912"/>
        <c:axId val="124200448"/>
      </c:radarChart>
      <c:catAx>
        <c:axId val="124198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200448"/>
        <c:crosses val="autoZero"/>
        <c:auto val="1"/>
        <c:lblAlgn val="ctr"/>
        <c:lblOffset val="100"/>
        <c:noMultiLvlLbl val="0"/>
      </c:catAx>
      <c:valAx>
        <c:axId val="1242004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1989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学習行動データリンク!$C$3:$C$4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学習行動データリンク!$C$6:$C$17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47424"/>
        <c:axId val="124253312"/>
      </c:barChart>
      <c:catAx>
        <c:axId val="12424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24253312"/>
        <c:crosses val="autoZero"/>
        <c:auto val="1"/>
        <c:lblAlgn val="ctr"/>
        <c:lblOffset val="100"/>
        <c:noMultiLvlLbl val="0"/>
      </c:catAx>
      <c:valAx>
        <c:axId val="12425331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2474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92192"/>
        <c:axId val="124393728"/>
      </c:radarChart>
      <c:catAx>
        <c:axId val="1243921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4393728"/>
        <c:crosses val="autoZero"/>
        <c:auto val="1"/>
        <c:lblAlgn val="ctr"/>
        <c:lblOffset val="100"/>
        <c:noMultiLvlLbl val="0"/>
      </c:catAx>
      <c:valAx>
        <c:axId val="1243937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3921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05248"/>
        <c:axId val="124406784"/>
      </c:radarChart>
      <c:catAx>
        <c:axId val="1244052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406784"/>
        <c:crosses val="autoZero"/>
        <c:auto val="1"/>
        <c:lblAlgn val="ctr"/>
        <c:lblOffset val="100"/>
        <c:noMultiLvlLbl val="0"/>
      </c:catAx>
      <c:valAx>
        <c:axId val="12440678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40524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授業づくりデータリンクシート!$D$4:$D$11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55168"/>
        <c:axId val="124456960"/>
      </c:radarChart>
      <c:catAx>
        <c:axId val="1244551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4456960"/>
        <c:crosses val="autoZero"/>
        <c:auto val="1"/>
        <c:lblAlgn val="ctr"/>
        <c:lblOffset val="100"/>
        <c:noMultiLvlLbl val="0"/>
      </c:catAx>
      <c:valAx>
        <c:axId val="1244569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45516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'４学習行動面'!$F$125:$W$125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64128"/>
        <c:axId val="124474112"/>
      </c:radarChart>
      <c:catAx>
        <c:axId val="124464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474112"/>
        <c:crosses val="autoZero"/>
        <c:auto val="1"/>
        <c:lblAlgn val="ctr"/>
        <c:lblOffset val="100"/>
        <c:noMultiLvlLbl val="0"/>
      </c:catAx>
      <c:valAx>
        <c:axId val="12447411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46412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学習行動データリンク!$D$3:$D$4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学習行動データリンク!$D$6:$D$17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16992"/>
        <c:axId val="135143808"/>
      </c:barChart>
      <c:catAx>
        <c:axId val="124516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143808"/>
        <c:crosses val="autoZero"/>
        <c:auto val="1"/>
        <c:lblAlgn val="ctr"/>
        <c:lblOffset val="100"/>
        <c:noMultiLvlLbl val="0"/>
      </c:catAx>
      <c:valAx>
        <c:axId val="13514380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5169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92576"/>
        <c:axId val="135194112"/>
      </c:radarChart>
      <c:catAx>
        <c:axId val="1351925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194112"/>
        <c:crosses val="autoZero"/>
        <c:auto val="1"/>
        <c:lblAlgn val="ctr"/>
        <c:lblOffset val="100"/>
        <c:noMultiLvlLbl val="0"/>
      </c:catAx>
      <c:valAx>
        <c:axId val="1351941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19257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81248"/>
        <c:axId val="118191232"/>
      </c:radarChart>
      <c:catAx>
        <c:axId val="1181812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8191232"/>
        <c:crosses val="autoZero"/>
        <c:auto val="1"/>
        <c:lblAlgn val="ctr"/>
        <c:lblOffset val="100"/>
        <c:noMultiLvlLbl val="0"/>
      </c:catAx>
      <c:valAx>
        <c:axId val="11819123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818124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つながりデータリンクシート!$E$4:$E$8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13824"/>
        <c:axId val="135215360"/>
      </c:radarChart>
      <c:catAx>
        <c:axId val="1352138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215360"/>
        <c:crosses val="autoZero"/>
        <c:auto val="1"/>
        <c:lblAlgn val="ctr"/>
        <c:lblOffset val="100"/>
        <c:noMultiLvlLbl val="0"/>
      </c:catAx>
      <c:valAx>
        <c:axId val="13521536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1382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5072"/>
        <c:axId val="135236608"/>
      </c:radarChart>
      <c:catAx>
        <c:axId val="1352350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236608"/>
        <c:crosses val="autoZero"/>
        <c:auto val="1"/>
        <c:lblAlgn val="ctr"/>
        <c:lblOffset val="100"/>
        <c:noMultiLvlLbl val="0"/>
      </c:catAx>
      <c:valAx>
        <c:axId val="13523660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3507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'４学習行動面'!$F$166:$W$166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64512"/>
        <c:axId val="135598080"/>
      </c:radarChart>
      <c:catAx>
        <c:axId val="1352645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598080"/>
        <c:crosses val="autoZero"/>
        <c:auto val="1"/>
        <c:lblAlgn val="ctr"/>
        <c:lblOffset val="100"/>
        <c:noMultiLvlLbl val="0"/>
      </c:catAx>
      <c:valAx>
        <c:axId val="1355980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2645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学習行動データリンク!$E$3:$E$4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学習行動データリンク!$E$6:$E$17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53248"/>
        <c:axId val="135654784"/>
      </c:barChart>
      <c:catAx>
        <c:axId val="135653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654784"/>
        <c:crosses val="autoZero"/>
        <c:auto val="1"/>
        <c:lblAlgn val="ctr"/>
        <c:lblOffset val="100"/>
        <c:noMultiLvlLbl val="0"/>
      </c:catAx>
      <c:valAx>
        <c:axId val="13565478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65324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71776"/>
        <c:axId val="135406336"/>
      </c:radarChart>
      <c:catAx>
        <c:axId val="135371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406336"/>
        <c:crosses val="autoZero"/>
        <c:auto val="1"/>
        <c:lblAlgn val="ctr"/>
        <c:lblOffset val="100"/>
        <c:noMultiLvlLbl val="0"/>
      </c:catAx>
      <c:valAx>
        <c:axId val="1354063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37177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1952"/>
        <c:axId val="135423488"/>
      </c:radarChart>
      <c:catAx>
        <c:axId val="1354219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423488"/>
        <c:crosses val="autoZero"/>
        <c:auto val="1"/>
        <c:lblAlgn val="ctr"/>
        <c:lblOffset val="100"/>
        <c:noMultiLvlLbl val="0"/>
      </c:catAx>
      <c:valAx>
        <c:axId val="1354234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42195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授業づくりデータリンクシート!$F$4:$F$11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59584"/>
        <c:axId val="135461120"/>
      </c:radarChart>
      <c:catAx>
        <c:axId val="135459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461120"/>
        <c:crosses val="autoZero"/>
        <c:auto val="1"/>
        <c:lblAlgn val="ctr"/>
        <c:lblOffset val="100"/>
        <c:noMultiLvlLbl val="0"/>
      </c:catAx>
      <c:valAx>
        <c:axId val="13546112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45958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'４学習行動面'!$F$207:$W$207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08832"/>
        <c:axId val="106810368"/>
      </c:radarChart>
      <c:catAx>
        <c:axId val="1068088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6810368"/>
        <c:crosses val="autoZero"/>
        <c:auto val="1"/>
        <c:lblAlgn val="ctr"/>
        <c:lblOffset val="100"/>
        <c:noMultiLvlLbl val="0"/>
      </c:catAx>
      <c:valAx>
        <c:axId val="1068103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680883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学習行動データリンク!$F$3:$F$4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授業づくりデータリンクシート!$B$4:$B$11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33056"/>
        <c:axId val="123934592"/>
      </c:radarChart>
      <c:catAx>
        <c:axId val="1239330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3934592"/>
        <c:crosses val="autoZero"/>
        <c:auto val="1"/>
        <c:lblAlgn val="ctr"/>
        <c:lblOffset val="100"/>
        <c:noMultiLvlLbl val="0"/>
      </c:catAx>
      <c:valAx>
        <c:axId val="12393459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393305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学習行動データリンク!$F$6:$F$17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92224"/>
        <c:axId val="117893760"/>
      </c:barChart>
      <c:catAx>
        <c:axId val="11789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17893760"/>
        <c:crosses val="autoZero"/>
        <c:auto val="1"/>
        <c:lblAlgn val="ctr"/>
        <c:lblOffset val="100"/>
        <c:noMultiLvlLbl val="0"/>
      </c:catAx>
      <c:valAx>
        <c:axId val="11789376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78922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91680"/>
        <c:axId val="118022144"/>
      </c:radarChart>
      <c:catAx>
        <c:axId val="1179916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18022144"/>
        <c:crosses val="autoZero"/>
        <c:auto val="1"/>
        <c:lblAlgn val="ctr"/>
        <c:lblOffset val="100"/>
        <c:noMultiLvlLbl val="0"/>
      </c:catAx>
      <c:valAx>
        <c:axId val="1180221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79916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つながりデータリンクシート!$G$4:$G$8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9312"/>
        <c:axId val="136205056"/>
      </c:radarChart>
      <c:catAx>
        <c:axId val="1180293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205056"/>
        <c:crosses val="autoZero"/>
        <c:auto val="1"/>
        <c:lblAlgn val="ctr"/>
        <c:lblOffset val="100"/>
        <c:noMultiLvlLbl val="0"/>
      </c:catAx>
      <c:valAx>
        <c:axId val="13620505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802931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授業づくりデータリンクシート!$G$4:$G$11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24768"/>
        <c:axId val="136226304"/>
      </c:radarChart>
      <c:catAx>
        <c:axId val="1362247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6226304"/>
        <c:crosses val="autoZero"/>
        <c:auto val="1"/>
        <c:lblAlgn val="ctr"/>
        <c:lblOffset val="100"/>
        <c:noMultiLvlLbl val="0"/>
      </c:catAx>
      <c:valAx>
        <c:axId val="13622630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22476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'４学習行動面'!$F$248:$W$248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37408"/>
        <c:axId val="135538944"/>
      </c:radarChart>
      <c:catAx>
        <c:axId val="1355374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538944"/>
        <c:crosses val="autoZero"/>
        <c:auto val="1"/>
        <c:lblAlgn val="ctr"/>
        <c:lblOffset val="100"/>
        <c:noMultiLvlLbl val="0"/>
      </c:catAx>
      <c:valAx>
        <c:axId val="13553894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5374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学習行動データリンク!$G$3:$G$4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学習行動データリンク!$G$6:$G$17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86176"/>
        <c:axId val="135587712"/>
      </c:barChart>
      <c:catAx>
        <c:axId val="135586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587712"/>
        <c:crosses val="autoZero"/>
        <c:auto val="1"/>
        <c:lblAlgn val="ctr"/>
        <c:lblOffset val="100"/>
        <c:noMultiLvlLbl val="0"/>
      </c:catAx>
      <c:valAx>
        <c:axId val="13558771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58617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23200"/>
        <c:axId val="135924736"/>
      </c:radarChart>
      <c:catAx>
        <c:axId val="135923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924736"/>
        <c:crosses val="autoZero"/>
        <c:auto val="1"/>
        <c:lblAlgn val="ctr"/>
        <c:lblOffset val="100"/>
        <c:noMultiLvlLbl val="0"/>
      </c:catAx>
      <c:valAx>
        <c:axId val="1359247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9232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つながりデータリンクシート!$H$4:$H$8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32160"/>
        <c:axId val="117964800"/>
      </c:radarChart>
      <c:catAx>
        <c:axId val="1359321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7964800"/>
        <c:crosses val="autoZero"/>
        <c:auto val="1"/>
        <c:lblAlgn val="ctr"/>
        <c:lblOffset val="100"/>
        <c:noMultiLvlLbl val="0"/>
      </c:catAx>
      <c:valAx>
        <c:axId val="11796480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93216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授業づくりデータリンクシート!$H$4:$H$11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65696"/>
        <c:axId val="135967488"/>
      </c:radarChart>
      <c:catAx>
        <c:axId val="135965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5967488"/>
        <c:crosses val="autoZero"/>
        <c:auto val="1"/>
        <c:lblAlgn val="ctr"/>
        <c:lblOffset val="100"/>
        <c:noMultiLvlLbl val="0"/>
      </c:catAx>
      <c:valAx>
        <c:axId val="13596748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96569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'４学習行動面'!$F$43:$W$43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51744"/>
        <c:axId val="123957632"/>
      </c:radarChart>
      <c:catAx>
        <c:axId val="1239517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3957632"/>
        <c:crosses val="autoZero"/>
        <c:auto val="1"/>
        <c:lblAlgn val="ctr"/>
        <c:lblOffset val="100"/>
        <c:noMultiLvlLbl val="0"/>
      </c:catAx>
      <c:valAx>
        <c:axId val="12395763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395174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'４学習行動面'!$F$289:$W$289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83104"/>
        <c:axId val="135984640"/>
      </c:radarChart>
      <c:catAx>
        <c:axId val="1359831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5984640"/>
        <c:crosses val="autoZero"/>
        <c:auto val="1"/>
        <c:lblAlgn val="ctr"/>
        <c:lblOffset val="100"/>
        <c:noMultiLvlLbl val="0"/>
      </c:catAx>
      <c:valAx>
        <c:axId val="1359846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598310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学習行動データリンク!$H$3:$H$4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学習行動データリンク!$H$6:$H$17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0288"/>
        <c:axId val="136086656"/>
      </c:barChart>
      <c:catAx>
        <c:axId val="13606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086656"/>
        <c:crosses val="autoZero"/>
        <c:auto val="1"/>
        <c:lblAlgn val="ctr"/>
        <c:lblOffset val="100"/>
        <c:noMultiLvlLbl val="0"/>
      </c:catAx>
      <c:valAx>
        <c:axId val="13608665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06028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18752"/>
        <c:axId val="136620288"/>
      </c:radarChart>
      <c:catAx>
        <c:axId val="1366187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6620288"/>
        <c:crosses val="autoZero"/>
        <c:auto val="1"/>
        <c:lblAlgn val="ctr"/>
        <c:lblOffset val="100"/>
        <c:noMultiLvlLbl val="0"/>
      </c:catAx>
      <c:valAx>
        <c:axId val="13662028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6187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つながりデータリンクシート!$I$4:$I$8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81952"/>
        <c:axId val="136383488"/>
      </c:radarChart>
      <c:catAx>
        <c:axId val="1363819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383488"/>
        <c:crosses val="autoZero"/>
        <c:auto val="1"/>
        <c:lblAlgn val="ctr"/>
        <c:lblOffset val="100"/>
        <c:noMultiLvlLbl val="0"/>
      </c:catAx>
      <c:valAx>
        <c:axId val="1363834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38195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授業づくりデータリンクシート!$I$4:$I$11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07296"/>
        <c:axId val="136409088"/>
      </c:radarChart>
      <c:catAx>
        <c:axId val="1364072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6409088"/>
        <c:crosses val="autoZero"/>
        <c:auto val="1"/>
        <c:lblAlgn val="ctr"/>
        <c:lblOffset val="100"/>
        <c:noMultiLvlLbl val="0"/>
      </c:catAx>
      <c:valAx>
        <c:axId val="13640908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40729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'４学習行動面'!$F$330:$W$330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16256"/>
        <c:axId val="136438528"/>
      </c:radarChart>
      <c:catAx>
        <c:axId val="1364162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438528"/>
        <c:crosses val="autoZero"/>
        <c:auto val="1"/>
        <c:lblAlgn val="ctr"/>
        <c:lblOffset val="100"/>
        <c:noMultiLvlLbl val="0"/>
      </c:catAx>
      <c:valAx>
        <c:axId val="13643852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41625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学習行動データリンク!$I$3:$I$4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学習行動データリンク!$I$6:$I$17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89600"/>
        <c:axId val="136491392"/>
      </c:barChart>
      <c:catAx>
        <c:axId val="136489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491392"/>
        <c:crosses val="autoZero"/>
        <c:auto val="1"/>
        <c:lblAlgn val="ctr"/>
        <c:lblOffset val="100"/>
        <c:noMultiLvlLbl val="0"/>
      </c:catAx>
      <c:valAx>
        <c:axId val="13649139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4896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56544"/>
        <c:axId val="136558080"/>
      </c:radarChart>
      <c:catAx>
        <c:axId val="1365565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6558080"/>
        <c:crosses val="autoZero"/>
        <c:auto val="1"/>
        <c:lblAlgn val="ctr"/>
        <c:lblOffset val="100"/>
        <c:noMultiLvlLbl val="0"/>
      </c:catAx>
      <c:valAx>
        <c:axId val="13655808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655654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学習行動データリンク!$B$3:$B$4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61120"/>
        <c:axId val="137062656"/>
      </c:radarChart>
      <c:catAx>
        <c:axId val="1370611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7062656"/>
        <c:crosses val="autoZero"/>
        <c:auto val="1"/>
        <c:lblAlgn val="ctr"/>
        <c:lblOffset val="100"/>
        <c:noMultiLvlLbl val="0"/>
      </c:catAx>
      <c:valAx>
        <c:axId val="13706265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06112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授業づくりデータリンクシート!$J$4:$J$11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86464"/>
        <c:axId val="137088000"/>
      </c:radarChart>
      <c:catAx>
        <c:axId val="1370864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37088000"/>
        <c:crosses val="autoZero"/>
        <c:auto val="1"/>
        <c:lblAlgn val="ctr"/>
        <c:lblOffset val="100"/>
        <c:noMultiLvlLbl val="0"/>
      </c:catAx>
      <c:valAx>
        <c:axId val="13708800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08646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09113129143968"/>
          <c:y val="9.2996879635221588E-2"/>
          <c:w val="0.58839881438432717"/>
          <c:h val="0.82190617044996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'４学習行動面'!$F$2:$W$2</c:f>
              <c:strCache>
                <c:ptCount val="18"/>
                <c:pt idx="0">
                  <c:v>衣服の着脱</c:v>
                </c:pt>
                <c:pt idx="1">
                  <c:v>排泄の自立</c:v>
                </c:pt>
                <c:pt idx="2">
                  <c:v>食事</c:v>
                </c:pt>
                <c:pt idx="3">
                  <c:v>睡眠リズム</c:v>
                </c:pt>
                <c:pt idx="4">
                  <c:v>言葉の理解</c:v>
                </c:pt>
                <c:pt idx="5">
                  <c:v>言葉の表現</c:v>
                </c:pt>
                <c:pt idx="6">
                  <c:v>描画</c:v>
                </c:pt>
                <c:pt idx="7">
                  <c:v>動作の模倣</c:v>
                </c:pt>
                <c:pt idx="8">
                  <c:v>運動</c:v>
                </c:pt>
                <c:pt idx="9">
                  <c:v>器用さ</c:v>
                </c:pt>
                <c:pt idx="10">
                  <c:v>注意集中</c:v>
                </c:pt>
                <c:pt idx="11">
                  <c:v>多動・衝動性</c:v>
                </c:pt>
                <c:pt idx="12">
                  <c:v>他の子ども</c:v>
                </c:pt>
                <c:pt idx="13">
                  <c:v>共感性</c:v>
                </c:pt>
                <c:pt idx="14">
                  <c:v>コミュニケーション</c:v>
                </c:pt>
                <c:pt idx="15">
                  <c:v>ルール理解</c:v>
                </c:pt>
                <c:pt idx="16">
                  <c:v>集団参加</c:v>
                </c:pt>
                <c:pt idx="17">
                  <c:v>興味関心</c:v>
                </c:pt>
              </c:strCache>
            </c:strRef>
          </c:cat>
          <c:val>
            <c:numRef>
              <c:f>'４学習行動面'!$F$371:$W$371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11808"/>
        <c:axId val="137113600"/>
      </c:radarChart>
      <c:catAx>
        <c:axId val="1371118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7113600"/>
        <c:crosses val="autoZero"/>
        <c:auto val="1"/>
        <c:lblAlgn val="ctr"/>
        <c:lblOffset val="100"/>
        <c:noMultiLvlLbl val="0"/>
      </c:catAx>
      <c:valAx>
        <c:axId val="13711360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371118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3564846775298"/>
          <c:y val="6.2482911961731141E-2"/>
          <c:w val="0.66775686103180543"/>
          <c:h val="0.91552334791280698"/>
        </c:manualLayout>
      </c:layout>
      <c:pieChart>
        <c:varyColors val="1"/>
        <c:ser>
          <c:idx val="0"/>
          <c:order val="0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32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学習行動データリンク!$A$3:$A$4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学習行動データリンク!$J$3:$J$4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4566313476167"/>
          <c:y val="0.43934955186728342"/>
          <c:w val="0.14332779673352622"/>
          <c:h val="0.2720628548291220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学習行動データリンク!$J$6:$J$17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64672"/>
        <c:axId val="137166208"/>
      </c:barChart>
      <c:catAx>
        <c:axId val="137164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7166208"/>
        <c:crosses val="autoZero"/>
        <c:auto val="1"/>
        <c:lblAlgn val="ctr"/>
        <c:lblOffset val="100"/>
        <c:noMultiLvlLbl val="0"/>
      </c:catAx>
      <c:valAx>
        <c:axId val="13716620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716467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学習行動データリンク!$A$6:$A$17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学習行動データリンク!$B$6:$B$17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00896"/>
        <c:axId val="124006784"/>
      </c:barChart>
      <c:catAx>
        <c:axId val="12400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24006784"/>
        <c:crosses val="autoZero"/>
        <c:auto val="1"/>
        <c:lblAlgn val="ctr"/>
        <c:lblOffset val="100"/>
        <c:noMultiLvlLbl val="0"/>
      </c:catAx>
      <c:valAx>
        <c:axId val="12400678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00089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29280"/>
        <c:axId val="124130816"/>
      </c:radarChart>
      <c:catAx>
        <c:axId val="1241292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4130816"/>
        <c:crosses val="autoZero"/>
        <c:auto val="1"/>
        <c:lblAlgn val="ctr"/>
        <c:lblOffset val="100"/>
        <c:noMultiLvlLbl val="0"/>
      </c:catAx>
      <c:valAx>
        <c:axId val="12413081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1292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3888888888888"/>
          <c:y val="8.5933950617283955E-2"/>
          <c:w val="0.61945470085470089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46048"/>
        <c:axId val="124147584"/>
      </c:radarChart>
      <c:catAx>
        <c:axId val="124146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4147584"/>
        <c:crosses val="autoZero"/>
        <c:auto val="1"/>
        <c:lblAlgn val="ctr"/>
        <c:lblOffset val="100"/>
        <c:noMultiLvlLbl val="0"/>
      </c:catAx>
      <c:valAx>
        <c:axId val="12414758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14604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45383149513636"/>
          <c:y val="8.9849803085117516E-2"/>
          <c:w val="0.57099597047482531"/>
          <c:h val="0.82411618576778378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授業づくりデータリンクシート!$A$4:$A$11</c:f>
              <c:strCache>
                <c:ptCount val="8"/>
                <c:pt idx="0">
                  <c:v>活動の準備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活動の形態</c:v>
                </c:pt>
                <c:pt idx="5">
                  <c:v>活動課題</c:v>
                </c:pt>
                <c:pt idx="6">
                  <c:v>教室環境</c:v>
                </c:pt>
                <c:pt idx="7">
                  <c:v>評価</c:v>
                </c:pt>
              </c:strCache>
            </c:strRef>
          </c:cat>
          <c:val>
            <c:numRef>
              <c:f>授業づくりデータリンクシート!$C$4:$C$11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65504"/>
        <c:axId val="124179584"/>
      </c:radarChart>
      <c:catAx>
        <c:axId val="124165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4179584"/>
        <c:crosses val="autoZero"/>
        <c:auto val="1"/>
        <c:lblAlgn val="ctr"/>
        <c:lblOffset val="100"/>
        <c:noMultiLvlLbl val="0"/>
      </c:catAx>
      <c:valAx>
        <c:axId val="12417958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2416550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476658</xdr:colOff>
      <xdr:row>19</xdr:row>
      <xdr:rowOff>82897</xdr:rowOff>
    </xdr:from>
    <xdr:to>
      <xdr:col>6</xdr:col>
      <xdr:colOff>258087</xdr:colOff>
      <xdr:row>23</xdr:row>
      <xdr:rowOff>280011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524150</xdr:colOff>
      <xdr:row>19</xdr:row>
      <xdr:rowOff>78965</xdr:rowOff>
    </xdr:from>
    <xdr:to>
      <xdr:col>12</xdr:col>
      <xdr:colOff>371512</xdr:colOff>
      <xdr:row>23</xdr:row>
      <xdr:rowOff>275952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467890</xdr:colOff>
      <xdr:row>29</xdr:row>
      <xdr:rowOff>63498</xdr:rowOff>
    </xdr:from>
    <xdr:to>
      <xdr:col>6</xdr:col>
      <xdr:colOff>284965</xdr:colOff>
      <xdr:row>33</xdr:row>
      <xdr:rowOff>376398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547489</xdr:colOff>
      <xdr:row>29</xdr:row>
      <xdr:rowOff>61632</xdr:rowOff>
    </xdr:from>
    <xdr:to>
      <xdr:col>12</xdr:col>
      <xdr:colOff>213296</xdr:colOff>
      <xdr:row>33</xdr:row>
      <xdr:rowOff>374532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24364</xdr:colOff>
      <xdr:row>5</xdr:row>
      <xdr:rowOff>199644</xdr:rowOff>
    </xdr:from>
    <xdr:to>
      <xdr:col>5</xdr:col>
      <xdr:colOff>710045</xdr:colOff>
      <xdr:row>14</xdr:row>
      <xdr:rowOff>268917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242454</xdr:colOff>
      <xdr:row>5</xdr:row>
      <xdr:rowOff>98713</xdr:rowOff>
    </xdr:from>
    <xdr:to>
      <xdr:col>12</xdr:col>
      <xdr:colOff>467590</xdr:colOff>
      <xdr:row>15</xdr:row>
      <xdr:rowOff>228600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3"/>
  <sheetViews>
    <sheetView tabSelected="1" zoomScale="130" zoomScaleNormal="130" workbookViewId="0">
      <selection activeCell="C23" sqref="C23"/>
    </sheetView>
  </sheetViews>
  <sheetFormatPr defaultRowHeight="13.5" x14ac:dyDescent="0.15"/>
  <cols>
    <col min="1" max="1" width="8.75" bestFit="1" customWidth="1"/>
    <col min="2" max="2" width="5.25" style="3" bestFit="1" customWidth="1"/>
    <col min="3" max="3" width="15.875" bestFit="1" customWidth="1"/>
  </cols>
  <sheetData>
    <row r="1" spans="1:4" s="3" customFormat="1" x14ac:dyDescent="0.15">
      <c r="A1" s="122" t="s">
        <v>75</v>
      </c>
      <c r="B1" s="122"/>
      <c r="C1" s="122"/>
      <c r="D1" s="12"/>
    </row>
    <row r="2" spans="1:4" s="3" customFormat="1" x14ac:dyDescent="0.15">
      <c r="A2" s="122" t="s">
        <v>84</v>
      </c>
      <c r="B2" s="122"/>
      <c r="C2" s="122"/>
      <c r="D2" s="12"/>
    </row>
    <row r="3" spans="1:4" s="3" customFormat="1" x14ac:dyDescent="0.15">
      <c r="A3" s="22" t="s">
        <v>23</v>
      </c>
      <c r="B3" s="22" t="s">
        <v>24</v>
      </c>
      <c r="C3" s="22" t="s">
        <v>25</v>
      </c>
      <c r="D3" s="22" t="s">
        <v>39</v>
      </c>
    </row>
    <row r="4" spans="1:4" x14ac:dyDescent="0.15">
      <c r="A4" s="120" t="s">
        <v>26</v>
      </c>
      <c r="B4" s="23">
        <v>1</v>
      </c>
      <c r="C4" s="24" t="s">
        <v>29</v>
      </c>
      <c r="D4" s="12"/>
    </row>
    <row r="5" spans="1:4" x14ac:dyDescent="0.15">
      <c r="A5" s="121"/>
      <c r="B5" s="23">
        <v>2</v>
      </c>
      <c r="C5" s="24" t="s">
        <v>30</v>
      </c>
      <c r="D5" s="12"/>
    </row>
    <row r="6" spans="1:4" x14ac:dyDescent="0.15">
      <c r="A6" s="121"/>
      <c r="B6" s="23">
        <v>3</v>
      </c>
      <c r="C6" s="24" t="s">
        <v>31</v>
      </c>
      <c r="D6" s="12"/>
    </row>
    <row r="7" spans="1:4" x14ac:dyDescent="0.15">
      <c r="A7" s="121"/>
      <c r="B7" s="23">
        <v>4</v>
      </c>
      <c r="C7" s="24" t="s">
        <v>32</v>
      </c>
      <c r="D7" s="12"/>
    </row>
    <row r="8" spans="1:4" x14ac:dyDescent="0.15">
      <c r="A8" s="121"/>
      <c r="B8" s="23">
        <v>5</v>
      </c>
      <c r="C8" s="24" t="s">
        <v>33</v>
      </c>
      <c r="D8" s="12"/>
    </row>
    <row r="9" spans="1:4" x14ac:dyDescent="0.15">
      <c r="A9" s="120" t="s">
        <v>27</v>
      </c>
      <c r="B9" s="23">
        <v>6</v>
      </c>
      <c r="C9" s="24" t="s">
        <v>34</v>
      </c>
      <c r="D9" s="12"/>
    </row>
    <row r="10" spans="1:4" x14ac:dyDescent="0.15">
      <c r="A10" s="121"/>
      <c r="B10" s="23">
        <v>7</v>
      </c>
      <c r="C10" s="24" t="s">
        <v>35</v>
      </c>
      <c r="D10" s="12"/>
    </row>
    <row r="11" spans="1:4" x14ac:dyDescent="0.15">
      <c r="A11" s="121"/>
      <c r="B11" s="23">
        <v>8</v>
      </c>
      <c r="C11" s="24" t="s">
        <v>36</v>
      </c>
      <c r="D11" s="12"/>
    </row>
    <row r="12" spans="1:4" x14ac:dyDescent="0.15">
      <c r="A12" s="121" t="s">
        <v>28</v>
      </c>
      <c r="B12" s="23">
        <v>9</v>
      </c>
      <c r="C12" s="24" t="s">
        <v>37</v>
      </c>
      <c r="D12" s="12"/>
    </row>
    <row r="13" spans="1:4" x14ac:dyDescent="0.15">
      <c r="A13" s="121"/>
      <c r="B13" s="23">
        <v>10</v>
      </c>
      <c r="C13" s="24" t="s">
        <v>38</v>
      </c>
      <c r="D13" s="12"/>
    </row>
  </sheetData>
  <sheetProtection password="CC2D" sheet="1" objects="1" scenarios="1"/>
  <protectedRanges>
    <protectedRange sqref="D1:D2 D4:D13" name="範囲1"/>
  </protectedRanges>
  <mergeCells count="5">
    <mergeCell ref="A4:A8"/>
    <mergeCell ref="A9:A11"/>
    <mergeCell ref="A12:A13"/>
    <mergeCell ref="A1:C1"/>
    <mergeCell ref="A2:C2"/>
  </mergeCells>
  <phoneticPr fontId="1"/>
  <dataValidations count="2">
    <dataValidation imeMode="on" allowBlank="1" showInputMessage="1" showErrorMessage="1" sqref="D1:D2"/>
    <dataValidation type="whole" allowBlank="1" showInputMessage="1" showErrorMessage="1" sqref="D4:D13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B38" sqref="B38:F38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つながりデータリンクシート!$B$1</f>
        <v>3</v>
      </c>
      <c r="J3" s="116" t="s">
        <v>85</v>
      </c>
      <c r="K3" s="184">
        <f>つながりデータリンクシート!$C$2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U30" sqref="U30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つながりデータリンクシート!$B$1</f>
        <v>3</v>
      </c>
      <c r="J3" s="116" t="s">
        <v>85</v>
      </c>
      <c r="K3" s="184">
        <f>つながりデータリンクシート!$D$2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Q33" sqref="Q33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つながりデータリンクシート!$E$1</f>
        <v>4</v>
      </c>
      <c r="J3" s="116" t="s">
        <v>85</v>
      </c>
      <c r="K3" s="184">
        <f>つながりデータリンクシート!$E$2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B38" sqref="B38:F38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つながりデータリンクシート!$E$1</f>
        <v>4</v>
      </c>
      <c r="J3" s="116" t="s">
        <v>85</v>
      </c>
      <c r="K3" s="184">
        <f>つながりデータリンクシート!$F$2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O35" sqref="O35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つながりデータリンクシート!$E$1</f>
        <v>4</v>
      </c>
      <c r="J3" s="116" t="s">
        <v>85</v>
      </c>
      <c r="K3" s="184">
        <f>つながりデータリンクシート!$G$2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M31" sqref="M31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つながりデータリンクシート!$H$1</f>
        <v>5</v>
      </c>
      <c r="J3" s="116" t="s">
        <v>85</v>
      </c>
      <c r="K3" s="184">
        <f>つながりデータリンクシート!$H$2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U37" sqref="U37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つながりデータリンクシート!$H$1</f>
        <v>5</v>
      </c>
      <c r="J3" s="116" t="s">
        <v>85</v>
      </c>
      <c r="K3" s="184">
        <f>つながりデータリンクシート!$I$2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10" zoomScale="55" zoomScaleNormal="25" zoomScaleSheetLayoutView="55" zoomScalePageLayoutView="25" workbookViewId="0">
      <selection activeCell="W30" sqref="W30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つながりデータリンクシート!$H$1</f>
        <v>5</v>
      </c>
      <c r="J3" s="116" t="s">
        <v>85</v>
      </c>
      <c r="K3" s="184">
        <f>つながりデータリンクシート!$J$2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8"/>
      <c r="H20" s="98"/>
      <c r="I20" s="98"/>
      <c r="J20" s="98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8"/>
      <c r="H21" s="98"/>
      <c r="I21" s="98"/>
      <c r="J21" s="98"/>
      <c r="K21" s="98"/>
      <c r="L21" s="6"/>
      <c r="M21" s="6"/>
    </row>
    <row r="22" spans="1:17" ht="30" customHeight="1" x14ac:dyDescent="0.15">
      <c r="B22" s="98"/>
      <c r="C22" s="98"/>
      <c r="D22" s="98"/>
      <c r="E22" s="98"/>
      <c r="G22" s="98"/>
      <c r="H22" s="98"/>
      <c r="I22" s="98"/>
      <c r="J22" s="98"/>
      <c r="K22" s="98"/>
      <c r="L22" s="6"/>
      <c r="M22" s="6"/>
    </row>
    <row r="23" spans="1:17" ht="30" customHeight="1" x14ac:dyDescent="0.15">
      <c r="A23" s="6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"/>
    </row>
    <row r="24" spans="1:17" ht="30" customHeight="1" x14ac:dyDescent="0.15">
      <c r="A24" s="6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6"/>
    </row>
    <row r="25" spans="1:17" ht="30" customHeight="1" x14ac:dyDescent="0.1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6"/>
    </row>
    <row r="26" spans="1:17" ht="30" customHeight="1" x14ac:dyDescent="0.15">
      <c r="B26" s="7"/>
      <c r="C26" s="7"/>
      <c r="D26" s="7"/>
      <c r="E26" s="7"/>
      <c r="F26" s="7"/>
      <c r="G26" s="98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98"/>
      <c r="H27" s="7"/>
      <c r="I27" s="7"/>
      <c r="J27" s="7"/>
      <c r="K27" s="7"/>
      <c r="L27" s="7"/>
      <c r="M27" s="6"/>
    </row>
    <row r="28" spans="1:17" ht="30" customHeight="1" x14ac:dyDescent="0.1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6"/>
    </row>
    <row r="29" spans="1:17" ht="30" customHeight="1" x14ac:dyDescent="0.15">
      <c r="B29" s="48" t="s">
        <v>10</v>
      </c>
      <c r="C29" s="5"/>
      <c r="D29" s="98"/>
      <c r="E29" s="98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98"/>
      <c r="C30" s="98"/>
      <c r="D30" s="98"/>
      <c r="E30" s="98"/>
      <c r="F30" s="8"/>
      <c r="G30" s="98"/>
      <c r="H30" s="98"/>
      <c r="I30" s="98"/>
      <c r="J30" s="98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98"/>
      <c r="C32" s="98"/>
      <c r="D32" s="98"/>
      <c r="E32" s="98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6"/>
    </row>
    <row r="34" spans="1:13" ht="38.25" customHeight="1" x14ac:dyDescent="0.15">
      <c r="A34" s="6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B3:C3"/>
    <mergeCell ref="E3:F3"/>
    <mergeCell ref="G3:H3"/>
    <mergeCell ref="A43:M43"/>
    <mergeCell ref="K3:L3"/>
    <mergeCell ref="B17:G17"/>
    <mergeCell ref="B20:E20"/>
    <mergeCell ref="B21:E21"/>
    <mergeCell ref="B41:G41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42"/>
  <sheetViews>
    <sheetView topLeftCell="A25" zoomScaleNormal="100" workbookViewId="0">
      <selection activeCell="M38" sqref="M38"/>
    </sheetView>
  </sheetViews>
  <sheetFormatPr defaultRowHeight="13.5" x14ac:dyDescent="0.15"/>
  <cols>
    <col min="1" max="2" width="9" style="3"/>
    <col min="3" max="3" width="22.625" style="3" customWidth="1"/>
    <col min="4" max="9" width="6.625" style="3" customWidth="1"/>
    <col min="10" max="16384" width="9" style="3"/>
  </cols>
  <sheetData>
    <row r="2" spans="1:9" x14ac:dyDescent="0.15">
      <c r="A2" s="122" t="s">
        <v>23</v>
      </c>
      <c r="B2" s="122" t="s">
        <v>24</v>
      </c>
      <c r="C2" s="22" t="s">
        <v>11</v>
      </c>
      <c r="D2" s="25">
        <v>3</v>
      </c>
      <c r="E2" s="26" t="s">
        <v>87</v>
      </c>
      <c r="F2" s="26"/>
      <c r="G2" s="26"/>
      <c r="H2" s="26"/>
      <c r="I2" s="27"/>
    </row>
    <row r="3" spans="1:9" x14ac:dyDescent="0.15">
      <c r="A3" s="122"/>
      <c r="B3" s="122"/>
      <c r="C3" s="22" t="s">
        <v>52</v>
      </c>
      <c r="D3" s="123"/>
      <c r="E3" s="124"/>
      <c r="F3" s="123"/>
      <c r="G3" s="124"/>
      <c r="H3" s="123"/>
      <c r="I3" s="124"/>
    </row>
    <row r="4" spans="1:9" x14ac:dyDescent="0.15">
      <c r="A4" s="122"/>
      <c r="B4" s="122"/>
      <c r="C4" s="22" t="s">
        <v>25</v>
      </c>
      <c r="D4" s="59" t="s">
        <v>39</v>
      </c>
      <c r="E4" s="23" t="s">
        <v>51</v>
      </c>
      <c r="F4" s="59" t="s">
        <v>39</v>
      </c>
      <c r="G4" s="23" t="s">
        <v>51</v>
      </c>
      <c r="H4" s="59" t="s">
        <v>39</v>
      </c>
      <c r="I4" s="23" t="s">
        <v>51</v>
      </c>
    </row>
    <row r="5" spans="1:9" x14ac:dyDescent="0.15">
      <c r="A5" s="120" t="s">
        <v>50</v>
      </c>
      <c r="B5" s="23">
        <v>1</v>
      </c>
      <c r="C5" s="24" t="s">
        <v>40</v>
      </c>
      <c r="D5" s="12"/>
      <c r="E5" s="125">
        <f>SUM(D5:D6)</f>
        <v>0</v>
      </c>
      <c r="F5" s="12"/>
      <c r="G5" s="125">
        <f>SUM(F5:F6)</f>
        <v>0</v>
      </c>
      <c r="H5" s="12"/>
      <c r="I5" s="125">
        <f>SUM(H5:H6)</f>
        <v>0</v>
      </c>
    </row>
    <row r="6" spans="1:9" x14ac:dyDescent="0.15">
      <c r="A6" s="120"/>
      <c r="B6" s="23">
        <v>2</v>
      </c>
      <c r="C6" s="24" t="s">
        <v>42</v>
      </c>
      <c r="D6" s="12"/>
      <c r="E6" s="126"/>
      <c r="F6" s="12"/>
      <c r="G6" s="126"/>
      <c r="H6" s="12"/>
      <c r="I6" s="126"/>
    </row>
    <row r="7" spans="1:9" x14ac:dyDescent="0.15">
      <c r="A7" s="121" t="s">
        <v>3</v>
      </c>
      <c r="B7" s="23">
        <v>3</v>
      </c>
      <c r="C7" s="24" t="s">
        <v>41</v>
      </c>
      <c r="D7" s="12"/>
      <c r="E7" s="125">
        <f>SUM(D7:D8)</f>
        <v>0</v>
      </c>
      <c r="F7" s="12"/>
      <c r="G7" s="125">
        <f t="shared" ref="G7" si="0">SUM(F7:F8)</f>
        <v>0</v>
      </c>
      <c r="H7" s="12"/>
      <c r="I7" s="125">
        <f t="shared" ref="I7" si="1">SUM(H7:H8)</f>
        <v>0</v>
      </c>
    </row>
    <row r="8" spans="1:9" x14ac:dyDescent="0.15">
      <c r="A8" s="121"/>
      <c r="B8" s="23">
        <v>4</v>
      </c>
      <c r="C8" s="24" t="s">
        <v>43</v>
      </c>
      <c r="D8" s="12"/>
      <c r="E8" s="126"/>
      <c r="F8" s="12"/>
      <c r="G8" s="126"/>
      <c r="H8" s="12"/>
      <c r="I8" s="126"/>
    </row>
    <row r="9" spans="1:9" x14ac:dyDescent="0.15">
      <c r="A9" s="121" t="s">
        <v>5</v>
      </c>
      <c r="B9" s="23">
        <v>5</v>
      </c>
      <c r="C9" s="24" t="s">
        <v>44</v>
      </c>
      <c r="D9" s="12"/>
      <c r="E9" s="125">
        <f>SUM(D9:D10)</f>
        <v>0</v>
      </c>
      <c r="F9" s="12"/>
      <c r="G9" s="125">
        <f t="shared" ref="G9" si="2">SUM(F9:F10)</f>
        <v>0</v>
      </c>
      <c r="H9" s="12"/>
      <c r="I9" s="125">
        <f t="shared" ref="I9" si="3">SUM(H9:H10)</f>
        <v>0</v>
      </c>
    </row>
    <row r="10" spans="1:9" ht="13.5" customHeight="1" x14ac:dyDescent="0.15">
      <c r="A10" s="121"/>
      <c r="B10" s="23">
        <v>6</v>
      </c>
      <c r="C10" s="24" t="s">
        <v>45</v>
      </c>
      <c r="D10" s="12"/>
      <c r="E10" s="126"/>
      <c r="F10" s="12"/>
      <c r="G10" s="126"/>
      <c r="H10" s="12"/>
      <c r="I10" s="126"/>
    </row>
    <row r="11" spans="1:9" x14ac:dyDescent="0.15">
      <c r="A11" s="121" t="s">
        <v>4</v>
      </c>
      <c r="B11" s="23">
        <v>7</v>
      </c>
      <c r="C11" s="24" t="s">
        <v>46</v>
      </c>
      <c r="D11" s="12"/>
      <c r="E11" s="125">
        <f>SUM(D11:D12)</f>
        <v>0</v>
      </c>
      <c r="F11" s="12"/>
      <c r="G11" s="125">
        <f t="shared" ref="G11" si="4">SUM(F11:F12)</f>
        <v>0</v>
      </c>
      <c r="H11" s="12"/>
      <c r="I11" s="125">
        <f t="shared" ref="I11" si="5">SUM(H11:H12)</f>
        <v>0</v>
      </c>
    </row>
    <row r="12" spans="1:9" x14ac:dyDescent="0.15">
      <c r="A12" s="121"/>
      <c r="B12" s="23">
        <v>8</v>
      </c>
      <c r="C12" s="24" t="s">
        <v>47</v>
      </c>
      <c r="D12" s="12"/>
      <c r="E12" s="126"/>
      <c r="F12" s="12"/>
      <c r="G12" s="126"/>
      <c r="H12" s="12"/>
      <c r="I12" s="126"/>
    </row>
    <row r="13" spans="1:9" x14ac:dyDescent="0.15">
      <c r="A13" s="121" t="s">
        <v>0</v>
      </c>
      <c r="B13" s="23">
        <v>9</v>
      </c>
      <c r="C13" s="24" t="s">
        <v>48</v>
      </c>
      <c r="D13" s="12"/>
      <c r="E13" s="125">
        <f>SUM(D13:D14)</f>
        <v>0</v>
      </c>
      <c r="F13" s="12"/>
      <c r="G13" s="125">
        <f t="shared" ref="G13" si="6">SUM(F13:F14)</f>
        <v>0</v>
      </c>
      <c r="H13" s="12"/>
      <c r="I13" s="125">
        <f t="shared" ref="I13" si="7">SUM(H13:H14)</f>
        <v>0</v>
      </c>
    </row>
    <row r="14" spans="1:9" x14ac:dyDescent="0.15">
      <c r="A14" s="121"/>
      <c r="B14" s="23">
        <v>10</v>
      </c>
      <c r="C14" s="24" t="s">
        <v>49</v>
      </c>
      <c r="D14" s="12"/>
      <c r="E14" s="126"/>
      <c r="F14" s="12"/>
      <c r="G14" s="126"/>
      <c r="H14" s="12"/>
      <c r="I14" s="126"/>
    </row>
    <row r="16" spans="1:9" x14ac:dyDescent="0.15">
      <c r="A16" s="122" t="s">
        <v>23</v>
      </c>
      <c r="B16" s="122" t="s">
        <v>24</v>
      </c>
      <c r="C16" s="22" t="s">
        <v>11</v>
      </c>
      <c r="D16" s="28">
        <v>4</v>
      </c>
      <c r="E16" s="29" t="s">
        <v>87</v>
      </c>
      <c r="F16" s="29"/>
      <c r="G16" s="29"/>
      <c r="H16" s="29"/>
      <c r="I16" s="30"/>
    </row>
    <row r="17" spans="1:9" x14ac:dyDescent="0.15">
      <c r="A17" s="122"/>
      <c r="B17" s="122"/>
      <c r="C17" s="22" t="s">
        <v>52</v>
      </c>
      <c r="D17" s="123"/>
      <c r="E17" s="124"/>
      <c r="F17" s="123"/>
      <c r="G17" s="124"/>
      <c r="H17" s="123"/>
      <c r="I17" s="124"/>
    </row>
    <row r="18" spans="1:9" x14ac:dyDescent="0.15">
      <c r="A18" s="122"/>
      <c r="B18" s="122"/>
      <c r="C18" s="22" t="s">
        <v>25</v>
      </c>
      <c r="D18" s="59" t="s">
        <v>39</v>
      </c>
      <c r="E18" s="23" t="s">
        <v>51</v>
      </c>
      <c r="F18" s="59" t="s">
        <v>39</v>
      </c>
      <c r="G18" s="23" t="s">
        <v>51</v>
      </c>
      <c r="H18" s="59" t="s">
        <v>39</v>
      </c>
      <c r="I18" s="23" t="s">
        <v>51</v>
      </c>
    </row>
    <row r="19" spans="1:9" x14ac:dyDescent="0.15">
      <c r="A19" s="120" t="s">
        <v>50</v>
      </c>
      <c r="B19" s="23">
        <v>1</v>
      </c>
      <c r="C19" s="24" t="s">
        <v>40</v>
      </c>
      <c r="D19" s="12"/>
      <c r="E19" s="125">
        <f>SUM(D19:D20)</f>
        <v>0</v>
      </c>
      <c r="F19" s="12"/>
      <c r="G19" s="125">
        <f>SUM(F19:F20)</f>
        <v>0</v>
      </c>
      <c r="H19" s="12"/>
      <c r="I19" s="125">
        <f>SUM(H19:H20)</f>
        <v>0</v>
      </c>
    </row>
    <row r="20" spans="1:9" x14ac:dyDescent="0.15">
      <c r="A20" s="120"/>
      <c r="B20" s="23">
        <v>2</v>
      </c>
      <c r="C20" s="24" t="s">
        <v>42</v>
      </c>
      <c r="D20" s="12"/>
      <c r="E20" s="126"/>
      <c r="F20" s="12"/>
      <c r="G20" s="126"/>
      <c r="H20" s="12"/>
      <c r="I20" s="126"/>
    </row>
    <row r="21" spans="1:9" x14ac:dyDescent="0.15">
      <c r="A21" s="121" t="s">
        <v>3</v>
      </c>
      <c r="B21" s="23">
        <v>3</v>
      </c>
      <c r="C21" s="24" t="s">
        <v>41</v>
      </c>
      <c r="D21" s="12"/>
      <c r="E21" s="125">
        <f t="shared" ref="E21" si="8">SUM(D21:D22)</f>
        <v>0</v>
      </c>
      <c r="F21" s="12"/>
      <c r="G21" s="125">
        <f t="shared" ref="G21" si="9">SUM(F21:F22)</f>
        <v>0</v>
      </c>
      <c r="H21" s="12"/>
      <c r="I21" s="125">
        <f t="shared" ref="I21" si="10">SUM(H21:H22)</f>
        <v>0</v>
      </c>
    </row>
    <row r="22" spans="1:9" x14ac:dyDescent="0.15">
      <c r="A22" s="121"/>
      <c r="B22" s="23">
        <v>4</v>
      </c>
      <c r="C22" s="24" t="s">
        <v>43</v>
      </c>
      <c r="D22" s="12"/>
      <c r="E22" s="126"/>
      <c r="F22" s="12"/>
      <c r="G22" s="126"/>
      <c r="H22" s="12"/>
      <c r="I22" s="126"/>
    </row>
    <row r="23" spans="1:9" x14ac:dyDescent="0.15">
      <c r="A23" s="121" t="s">
        <v>5</v>
      </c>
      <c r="B23" s="23">
        <v>5</v>
      </c>
      <c r="C23" s="24" t="s">
        <v>44</v>
      </c>
      <c r="D23" s="12"/>
      <c r="E23" s="125">
        <f t="shared" ref="E23" si="11">SUM(D23:D24)</f>
        <v>0</v>
      </c>
      <c r="F23" s="12"/>
      <c r="G23" s="125">
        <f t="shared" ref="G23" si="12">SUM(F23:F24)</f>
        <v>0</v>
      </c>
      <c r="H23" s="12"/>
      <c r="I23" s="125">
        <f t="shared" ref="I23" si="13">SUM(H23:H24)</f>
        <v>0</v>
      </c>
    </row>
    <row r="24" spans="1:9" ht="13.5" customHeight="1" x14ac:dyDescent="0.15">
      <c r="A24" s="121"/>
      <c r="B24" s="23">
        <v>6</v>
      </c>
      <c r="C24" s="24" t="s">
        <v>45</v>
      </c>
      <c r="D24" s="12"/>
      <c r="E24" s="126"/>
      <c r="F24" s="12"/>
      <c r="G24" s="126"/>
      <c r="H24" s="12"/>
      <c r="I24" s="126"/>
    </row>
    <row r="25" spans="1:9" x14ac:dyDescent="0.15">
      <c r="A25" s="121" t="s">
        <v>4</v>
      </c>
      <c r="B25" s="23">
        <v>7</v>
      </c>
      <c r="C25" s="24" t="s">
        <v>46</v>
      </c>
      <c r="D25" s="12"/>
      <c r="E25" s="125">
        <f t="shared" ref="E25" si="14">SUM(D25:D26)</f>
        <v>0</v>
      </c>
      <c r="F25" s="12"/>
      <c r="G25" s="125">
        <f t="shared" ref="G25" si="15">SUM(F25:F26)</f>
        <v>0</v>
      </c>
      <c r="H25" s="12"/>
      <c r="I25" s="125">
        <f t="shared" ref="I25" si="16">SUM(H25:H26)</f>
        <v>0</v>
      </c>
    </row>
    <row r="26" spans="1:9" x14ac:dyDescent="0.15">
      <c r="A26" s="121"/>
      <c r="B26" s="23">
        <v>8</v>
      </c>
      <c r="C26" s="24" t="s">
        <v>47</v>
      </c>
      <c r="D26" s="12"/>
      <c r="E26" s="126"/>
      <c r="F26" s="12"/>
      <c r="G26" s="126"/>
      <c r="H26" s="12"/>
      <c r="I26" s="126"/>
    </row>
    <row r="27" spans="1:9" x14ac:dyDescent="0.15">
      <c r="A27" s="121" t="s">
        <v>0</v>
      </c>
      <c r="B27" s="23">
        <v>9</v>
      </c>
      <c r="C27" s="24" t="s">
        <v>48</v>
      </c>
      <c r="D27" s="12"/>
      <c r="E27" s="125">
        <f t="shared" ref="E27" si="17">SUM(D27:D28)</f>
        <v>0</v>
      </c>
      <c r="F27" s="12"/>
      <c r="G27" s="125">
        <f t="shared" ref="G27" si="18">SUM(F27:F28)</f>
        <v>0</v>
      </c>
      <c r="H27" s="12"/>
      <c r="I27" s="125">
        <f t="shared" ref="I27" si="19">SUM(H27:H28)</f>
        <v>0</v>
      </c>
    </row>
    <row r="28" spans="1:9" x14ac:dyDescent="0.15">
      <c r="A28" s="121"/>
      <c r="B28" s="23">
        <v>10</v>
      </c>
      <c r="C28" s="24" t="s">
        <v>49</v>
      </c>
      <c r="D28" s="12"/>
      <c r="E28" s="126"/>
      <c r="F28" s="12"/>
      <c r="G28" s="126"/>
      <c r="H28" s="12"/>
      <c r="I28" s="126"/>
    </row>
    <row r="30" spans="1:9" x14ac:dyDescent="0.15">
      <c r="A30" s="122" t="s">
        <v>23</v>
      </c>
      <c r="B30" s="122" t="s">
        <v>24</v>
      </c>
      <c r="C30" s="22" t="s">
        <v>11</v>
      </c>
      <c r="D30" s="31">
        <v>5</v>
      </c>
      <c r="E30" s="32" t="s">
        <v>87</v>
      </c>
      <c r="F30" s="32"/>
      <c r="G30" s="32"/>
      <c r="H30" s="32"/>
      <c r="I30" s="33"/>
    </row>
    <row r="31" spans="1:9" x14ac:dyDescent="0.15">
      <c r="A31" s="122"/>
      <c r="B31" s="122"/>
      <c r="C31" s="22" t="s">
        <v>52</v>
      </c>
      <c r="D31" s="123"/>
      <c r="E31" s="124"/>
      <c r="F31" s="123"/>
      <c r="G31" s="124"/>
      <c r="H31" s="123"/>
      <c r="I31" s="124"/>
    </row>
    <row r="32" spans="1:9" x14ac:dyDescent="0.15">
      <c r="A32" s="122"/>
      <c r="B32" s="122"/>
      <c r="C32" s="22" t="s">
        <v>25</v>
      </c>
      <c r="D32" s="59" t="s">
        <v>39</v>
      </c>
      <c r="E32" s="23" t="s">
        <v>51</v>
      </c>
      <c r="F32" s="59" t="s">
        <v>39</v>
      </c>
      <c r="G32" s="23" t="s">
        <v>51</v>
      </c>
      <c r="H32" s="59" t="s">
        <v>39</v>
      </c>
      <c r="I32" s="23" t="s">
        <v>51</v>
      </c>
    </row>
    <row r="33" spans="1:9" x14ac:dyDescent="0.15">
      <c r="A33" s="120" t="s">
        <v>50</v>
      </c>
      <c r="B33" s="23">
        <v>1</v>
      </c>
      <c r="C33" s="24" t="s">
        <v>40</v>
      </c>
      <c r="D33" s="12"/>
      <c r="E33" s="125">
        <f>SUM(D33:D34)</f>
        <v>0</v>
      </c>
      <c r="F33" s="12"/>
      <c r="G33" s="125">
        <f>SUM(F33:F34)</f>
        <v>0</v>
      </c>
      <c r="H33" s="12"/>
      <c r="I33" s="125">
        <f>SUM(H33:H34)</f>
        <v>0</v>
      </c>
    </row>
    <row r="34" spans="1:9" x14ac:dyDescent="0.15">
      <c r="A34" s="120"/>
      <c r="B34" s="23">
        <v>2</v>
      </c>
      <c r="C34" s="24" t="s">
        <v>42</v>
      </c>
      <c r="D34" s="12"/>
      <c r="E34" s="126"/>
      <c r="F34" s="12"/>
      <c r="G34" s="126"/>
      <c r="H34" s="12"/>
      <c r="I34" s="126"/>
    </row>
    <row r="35" spans="1:9" x14ac:dyDescent="0.15">
      <c r="A35" s="121" t="s">
        <v>3</v>
      </c>
      <c r="B35" s="23">
        <v>3</v>
      </c>
      <c r="C35" s="24" t="s">
        <v>41</v>
      </c>
      <c r="D35" s="12"/>
      <c r="E35" s="125">
        <f t="shared" ref="E35" si="20">SUM(D35:D36)</f>
        <v>0</v>
      </c>
      <c r="F35" s="12"/>
      <c r="G35" s="125">
        <f t="shared" ref="G35" si="21">SUM(F35:F36)</f>
        <v>0</v>
      </c>
      <c r="H35" s="12"/>
      <c r="I35" s="125">
        <f t="shared" ref="I35" si="22">SUM(H35:H36)</f>
        <v>0</v>
      </c>
    </row>
    <row r="36" spans="1:9" x14ac:dyDescent="0.15">
      <c r="A36" s="121"/>
      <c r="B36" s="23">
        <v>4</v>
      </c>
      <c r="C36" s="24" t="s">
        <v>43</v>
      </c>
      <c r="D36" s="12"/>
      <c r="E36" s="126"/>
      <c r="F36" s="12"/>
      <c r="G36" s="126"/>
      <c r="H36" s="12"/>
      <c r="I36" s="126"/>
    </row>
    <row r="37" spans="1:9" x14ac:dyDescent="0.15">
      <c r="A37" s="121" t="s">
        <v>5</v>
      </c>
      <c r="B37" s="23">
        <v>5</v>
      </c>
      <c r="C37" s="24" t="s">
        <v>44</v>
      </c>
      <c r="D37" s="12"/>
      <c r="E37" s="125">
        <f t="shared" ref="E37" si="23">SUM(D37:D38)</f>
        <v>0</v>
      </c>
      <c r="F37" s="12"/>
      <c r="G37" s="125">
        <f t="shared" ref="G37" si="24">SUM(F37:F38)</f>
        <v>0</v>
      </c>
      <c r="H37" s="12"/>
      <c r="I37" s="125">
        <f t="shared" ref="I37" si="25">SUM(H37:H38)</f>
        <v>0</v>
      </c>
    </row>
    <row r="38" spans="1:9" ht="13.5" customHeight="1" x14ac:dyDescent="0.15">
      <c r="A38" s="121"/>
      <c r="B38" s="23">
        <v>6</v>
      </c>
      <c r="C38" s="24" t="s">
        <v>45</v>
      </c>
      <c r="D38" s="12"/>
      <c r="E38" s="126"/>
      <c r="F38" s="12"/>
      <c r="G38" s="126"/>
      <c r="H38" s="12"/>
      <c r="I38" s="126"/>
    </row>
    <row r="39" spans="1:9" x14ac:dyDescent="0.15">
      <c r="A39" s="121" t="s">
        <v>4</v>
      </c>
      <c r="B39" s="23">
        <v>7</v>
      </c>
      <c r="C39" s="24" t="s">
        <v>46</v>
      </c>
      <c r="D39" s="12"/>
      <c r="E39" s="125">
        <f t="shared" ref="E39" si="26">SUM(D39:D40)</f>
        <v>0</v>
      </c>
      <c r="F39" s="12"/>
      <c r="G39" s="125">
        <f t="shared" ref="G39" si="27">SUM(F39:F40)</f>
        <v>0</v>
      </c>
      <c r="H39" s="12"/>
      <c r="I39" s="125">
        <f t="shared" ref="I39" si="28">SUM(H39:H40)</f>
        <v>0</v>
      </c>
    </row>
    <row r="40" spans="1:9" x14ac:dyDescent="0.15">
      <c r="A40" s="121"/>
      <c r="B40" s="23">
        <v>8</v>
      </c>
      <c r="C40" s="24" t="s">
        <v>47</v>
      </c>
      <c r="D40" s="12"/>
      <c r="E40" s="126"/>
      <c r="F40" s="12"/>
      <c r="G40" s="126"/>
      <c r="H40" s="12"/>
      <c r="I40" s="126"/>
    </row>
    <row r="41" spans="1:9" x14ac:dyDescent="0.15">
      <c r="A41" s="121" t="s">
        <v>0</v>
      </c>
      <c r="B41" s="23">
        <v>9</v>
      </c>
      <c r="C41" s="24" t="s">
        <v>48</v>
      </c>
      <c r="D41" s="12"/>
      <c r="E41" s="125">
        <f t="shared" ref="E41" si="29">SUM(D41:D42)</f>
        <v>0</v>
      </c>
      <c r="F41" s="12"/>
      <c r="G41" s="125">
        <f t="shared" ref="G41" si="30">SUM(F41:F42)</f>
        <v>0</v>
      </c>
      <c r="H41" s="12"/>
      <c r="I41" s="125">
        <f t="shared" ref="I41" si="31">SUM(H41:H42)</f>
        <v>0</v>
      </c>
    </row>
    <row r="42" spans="1:9" x14ac:dyDescent="0.15">
      <c r="A42" s="121"/>
      <c r="B42" s="23">
        <v>10</v>
      </c>
      <c r="C42" s="24" t="s">
        <v>49</v>
      </c>
      <c r="D42" s="12"/>
      <c r="E42" s="126"/>
      <c r="F42" s="12"/>
      <c r="G42" s="126"/>
      <c r="H42" s="12"/>
      <c r="I42" s="126"/>
    </row>
  </sheetData>
  <sheetProtection password="CC2D" sheet="1" objects="1" scenarios="1"/>
  <protectedRanges>
    <protectedRange sqref="D3:I3 D5:D14 F5:F14 H5:H14 D17:I17 D19:D28 F19:F28 H19:H28 D31:I31 D33:D43 F33:F42 H33:H42 D43" name="範囲1"/>
  </protectedRanges>
  <mergeCells count="75">
    <mergeCell ref="A13:A14"/>
    <mergeCell ref="A5:A6"/>
    <mergeCell ref="A7:A8"/>
    <mergeCell ref="A9:A10"/>
    <mergeCell ref="A11:A12"/>
    <mergeCell ref="G25:G26"/>
    <mergeCell ref="I25:I26"/>
    <mergeCell ref="G5:G6"/>
    <mergeCell ref="I5:I6"/>
    <mergeCell ref="E19:E20"/>
    <mergeCell ref="G19:G20"/>
    <mergeCell ref="I19:I20"/>
    <mergeCell ref="E21:E22"/>
    <mergeCell ref="G21:G22"/>
    <mergeCell ref="I21:I22"/>
    <mergeCell ref="G11:G12"/>
    <mergeCell ref="I11:I12"/>
    <mergeCell ref="G13:G14"/>
    <mergeCell ref="I13:I14"/>
    <mergeCell ref="G7:G8"/>
    <mergeCell ref="I7:I8"/>
    <mergeCell ref="E33:E34"/>
    <mergeCell ref="G33:G34"/>
    <mergeCell ref="I33:I34"/>
    <mergeCell ref="E35:E36"/>
    <mergeCell ref="G35:G36"/>
    <mergeCell ref="I35:I36"/>
    <mergeCell ref="E41:E42"/>
    <mergeCell ref="G41:G42"/>
    <mergeCell ref="I41:I42"/>
    <mergeCell ref="E37:E38"/>
    <mergeCell ref="G37:G38"/>
    <mergeCell ref="I37:I38"/>
    <mergeCell ref="E39:E40"/>
    <mergeCell ref="G39:G40"/>
    <mergeCell ref="I39:I40"/>
    <mergeCell ref="A39:A40"/>
    <mergeCell ref="A35:A36"/>
    <mergeCell ref="A27:A28"/>
    <mergeCell ref="A19:A20"/>
    <mergeCell ref="A41:A42"/>
    <mergeCell ref="A37:A38"/>
    <mergeCell ref="A33:A34"/>
    <mergeCell ref="A23:A24"/>
    <mergeCell ref="A25:A26"/>
    <mergeCell ref="A21:A22"/>
    <mergeCell ref="D31:E31"/>
    <mergeCell ref="F31:G31"/>
    <mergeCell ref="H31:I31"/>
    <mergeCell ref="B2:B4"/>
    <mergeCell ref="A2:A4"/>
    <mergeCell ref="A16:A18"/>
    <mergeCell ref="B16:B18"/>
    <mergeCell ref="A30:A32"/>
    <mergeCell ref="B30:B32"/>
    <mergeCell ref="E27:E28"/>
    <mergeCell ref="G27:G28"/>
    <mergeCell ref="I27:I28"/>
    <mergeCell ref="E23:E24"/>
    <mergeCell ref="G23:G24"/>
    <mergeCell ref="I23:I24"/>
    <mergeCell ref="E25:E26"/>
    <mergeCell ref="D3:E3"/>
    <mergeCell ref="F3:G3"/>
    <mergeCell ref="H3:I3"/>
    <mergeCell ref="F17:G17"/>
    <mergeCell ref="D17:E17"/>
    <mergeCell ref="H17:I17"/>
    <mergeCell ref="G9:G10"/>
    <mergeCell ref="I9:I10"/>
    <mergeCell ref="E5:E6"/>
    <mergeCell ref="E7:E8"/>
    <mergeCell ref="E9:E10"/>
    <mergeCell ref="E13:E14"/>
    <mergeCell ref="E11:E12"/>
  </mergeCells>
  <phoneticPr fontId="1"/>
  <dataValidations count="1">
    <dataValidation type="whole" allowBlank="1" showInputMessage="1" showErrorMessage="1" sqref="D5:D14 F5:F14 H5:H14 D19:D28 F19:F28 H19:H28 D33:D42 F33:F42 H33:H42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30" zoomScaleNormal="130" workbookViewId="0">
      <selection activeCell="C5" sqref="C5"/>
    </sheetView>
  </sheetViews>
  <sheetFormatPr defaultColWidth="8.875" defaultRowHeight="13.5" x14ac:dyDescent="0.15"/>
  <cols>
    <col min="1" max="1" width="10.75" customWidth="1"/>
    <col min="2" max="4" width="8.625" customWidth="1"/>
    <col min="5" max="5" width="8.625" style="3" customWidth="1"/>
    <col min="6" max="10" width="8.625" customWidth="1"/>
  </cols>
  <sheetData>
    <row r="1" spans="1:10" ht="21" x14ac:dyDescent="0.15">
      <c r="A1" s="55" t="s">
        <v>81</v>
      </c>
      <c r="B1" s="39">
        <v>3</v>
      </c>
      <c r="C1" s="40"/>
      <c r="D1" s="40"/>
      <c r="E1" s="41">
        <v>4</v>
      </c>
      <c r="F1" s="42"/>
      <c r="G1" s="42"/>
      <c r="H1" s="43">
        <v>5</v>
      </c>
      <c r="I1" s="44"/>
      <c r="J1" s="44"/>
    </row>
    <row r="2" spans="1:10" x14ac:dyDescent="0.15">
      <c r="A2" s="56" t="s">
        <v>82</v>
      </c>
      <c r="B2" s="51">
        <f>'２子どもどうしのつながり'!$D$3</f>
        <v>0</v>
      </c>
      <c r="C2" s="49">
        <f>'２子どもどうしのつながり'!$F$3</f>
        <v>0</v>
      </c>
      <c r="D2" s="49">
        <f>'２子どもどうしのつながり'!$H$3</f>
        <v>0</v>
      </c>
      <c r="E2" s="51">
        <f>'２子どもどうしのつながり'!$D$17</f>
        <v>0</v>
      </c>
      <c r="F2" s="49">
        <f>'２子どもどうしのつながり'!$F$17</f>
        <v>0</v>
      </c>
      <c r="G2" s="49">
        <f>'２子どもどうしのつながり'!$H$17</f>
        <v>0</v>
      </c>
      <c r="H2" s="51">
        <f>'２子どもどうしのつながり'!$D$31</f>
        <v>0</v>
      </c>
      <c r="I2" s="49">
        <f>'２子どもどうしのつながり'!$F$31</f>
        <v>0</v>
      </c>
      <c r="J2" s="49">
        <f>'２子どもどうしのつながり'!$H$31</f>
        <v>0</v>
      </c>
    </row>
    <row r="3" spans="1:10" x14ac:dyDescent="0.15">
      <c r="A3" s="56" t="s">
        <v>83</v>
      </c>
      <c r="B3" s="54" t="s">
        <v>80</v>
      </c>
      <c r="C3" s="50" t="s">
        <v>80</v>
      </c>
      <c r="D3" s="50" t="s">
        <v>80</v>
      </c>
      <c r="E3" s="54" t="s">
        <v>80</v>
      </c>
      <c r="F3" s="50" t="s">
        <v>80</v>
      </c>
      <c r="G3" s="50" t="s">
        <v>80</v>
      </c>
      <c r="H3" s="54" t="s">
        <v>80</v>
      </c>
      <c r="I3" s="50" t="s">
        <v>80</v>
      </c>
      <c r="J3" s="50" t="s">
        <v>80</v>
      </c>
    </row>
    <row r="4" spans="1:10" x14ac:dyDescent="0.15">
      <c r="A4" s="57" t="s">
        <v>2</v>
      </c>
      <c r="B4" s="34">
        <f>'２子どもどうしのつながり'!E5</f>
        <v>0</v>
      </c>
      <c r="C4" s="11">
        <f>'２子どもどうしのつながり'!G5</f>
        <v>0</v>
      </c>
      <c r="D4" s="11">
        <f>'２子どもどうしのつながり'!I5</f>
        <v>0</v>
      </c>
      <c r="E4" s="34">
        <f>'２子どもどうしのつながり'!E19</f>
        <v>0</v>
      </c>
      <c r="F4" s="11">
        <f>'２子どもどうしのつながり'!G19</f>
        <v>0</v>
      </c>
      <c r="G4" s="11">
        <f>'２子どもどうしのつながり'!I19</f>
        <v>0</v>
      </c>
      <c r="H4" s="34">
        <f>'２子どもどうしのつながり'!E33</f>
        <v>0</v>
      </c>
      <c r="I4" s="11">
        <f>'２子どもどうしのつながり'!G33</f>
        <v>0</v>
      </c>
      <c r="J4" s="11">
        <f>'２子どもどうしのつながり'!I33</f>
        <v>0</v>
      </c>
    </row>
    <row r="5" spans="1:10" x14ac:dyDescent="0.15">
      <c r="A5" s="57" t="s">
        <v>3</v>
      </c>
      <c r="B5" s="34">
        <f>'２子どもどうしのつながり'!E7</f>
        <v>0</v>
      </c>
      <c r="C5" s="11">
        <f>'２子どもどうしのつながり'!G7</f>
        <v>0</v>
      </c>
      <c r="D5" s="11">
        <f>'２子どもどうしのつながり'!I7</f>
        <v>0</v>
      </c>
      <c r="E5" s="34">
        <f>'２子どもどうしのつながり'!E21</f>
        <v>0</v>
      </c>
      <c r="F5" s="11">
        <f>'２子どもどうしのつながり'!G21</f>
        <v>0</v>
      </c>
      <c r="G5" s="11">
        <f>'２子どもどうしのつながり'!I21</f>
        <v>0</v>
      </c>
      <c r="H5" s="34">
        <f>'２子どもどうしのつながり'!E35</f>
        <v>0</v>
      </c>
      <c r="I5" s="11">
        <f>'２子どもどうしのつながり'!G35</f>
        <v>0</v>
      </c>
      <c r="J5" s="11">
        <f>'２子どもどうしのつながり'!I35</f>
        <v>0</v>
      </c>
    </row>
    <row r="6" spans="1:10" x14ac:dyDescent="0.15">
      <c r="A6" s="57" t="s">
        <v>5</v>
      </c>
      <c r="B6" s="34">
        <f>'２子どもどうしのつながり'!E9</f>
        <v>0</v>
      </c>
      <c r="C6" s="11">
        <f>'２子どもどうしのつながり'!G9</f>
        <v>0</v>
      </c>
      <c r="D6" s="11">
        <f>'２子どもどうしのつながり'!I9</f>
        <v>0</v>
      </c>
      <c r="E6" s="34">
        <f>'２子どもどうしのつながり'!E23</f>
        <v>0</v>
      </c>
      <c r="F6" s="11">
        <f>'２子どもどうしのつながり'!G23</f>
        <v>0</v>
      </c>
      <c r="G6" s="11">
        <f>'２子どもどうしのつながり'!I23</f>
        <v>0</v>
      </c>
      <c r="H6" s="34">
        <f>'２子どもどうしのつながり'!E37</f>
        <v>0</v>
      </c>
      <c r="I6" s="11">
        <f>'２子どもどうしのつながり'!G37</f>
        <v>0</v>
      </c>
      <c r="J6" s="11">
        <f>'２子どもどうしのつながり'!I37</f>
        <v>0</v>
      </c>
    </row>
    <row r="7" spans="1:10" x14ac:dyDescent="0.15">
      <c r="A7" s="57" t="s">
        <v>4</v>
      </c>
      <c r="B7" s="34">
        <f>'２子どもどうしのつながり'!E11</f>
        <v>0</v>
      </c>
      <c r="C7" s="11">
        <f>'２子どもどうしのつながり'!G11</f>
        <v>0</v>
      </c>
      <c r="D7" s="11">
        <f>'２子どもどうしのつながり'!I11</f>
        <v>0</v>
      </c>
      <c r="E7" s="34">
        <f>'２子どもどうしのつながり'!E25</f>
        <v>0</v>
      </c>
      <c r="F7" s="11">
        <f>'２子どもどうしのつながり'!G25</f>
        <v>0</v>
      </c>
      <c r="G7" s="11">
        <f>'２子どもどうしのつながり'!I25</f>
        <v>0</v>
      </c>
      <c r="H7" s="34">
        <f>'２子どもどうしのつながり'!E39</f>
        <v>0</v>
      </c>
      <c r="I7" s="11">
        <f>'２子どもどうしのつながり'!G39</f>
        <v>0</v>
      </c>
      <c r="J7" s="11">
        <f>'２子どもどうしのつながり'!I39</f>
        <v>0</v>
      </c>
    </row>
    <row r="8" spans="1:10" ht="14.25" thickBot="1" x14ac:dyDescent="0.2">
      <c r="A8" s="58" t="s">
        <v>79</v>
      </c>
      <c r="B8" s="36">
        <f>'２子どもどうしのつながり'!E13</f>
        <v>0</v>
      </c>
      <c r="C8" s="37">
        <f>'２子どもどうしのつながり'!G13</f>
        <v>0</v>
      </c>
      <c r="D8" s="37">
        <f>'２子どもどうしのつながり'!I13</f>
        <v>0</v>
      </c>
      <c r="E8" s="36">
        <f>'２子どもどうしのつながり'!E27</f>
        <v>0</v>
      </c>
      <c r="F8" s="37">
        <f>'２子どもどうしのつながり'!G27</f>
        <v>0</v>
      </c>
      <c r="G8" s="37">
        <f>'２子どもどうしのつながり'!I27</f>
        <v>0</v>
      </c>
      <c r="H8" s="36">
        <f>'２子どもどうしのつながり'!E41</f>
        <v>0</v>
      </c>
      <c r="I8" s="37">
        <f>'２子どもどうしのつながり'!G41</f>
        <v>0</v>
      </c>
      <c r="J8" s="37">
        <f>'２子どもどうしのつながり'!I41</f>
        <v>0</v>
      </c>
    </row>
  </sheetData>
  <sheetProtection password="CC2D" sheet="1" objects="1" scenarios="1"/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84"/>
  <sheetViews>
    <sheetView topLeftCell="A53" zoomScaleNormal="100" workbookViewId="0">
      <selection activeCell="E76" sqref="E76"/>
    </sheetView>
  </sheetViews>
  <sheetFormatPr defaultRowHeight="13.5" x14ac:dyDescent="0.15"/>
  <cols>
    <col min="1" max="1" width="7.5" style="3" bestFit="1" customWidth="1"/>
    <col min="2" max="2" width="7.5" style="3" customWidth="1"/>
    <col min="3" max="3" width="5.25" style="3" bestFit="1" customWidth="1"/>
    <col min="4" max="4" width="25" style="3" customWidth="1"/>
    <col min="5" max="5" width="5.25" style="3" bestFit="1" customWidth="1"/>
    <col min="6" max="6" width="5.25" style="3" customWidth="1"/>
    <col min="7" max="8" width="5.25" style="3" bestFit="1" customWidth="1"/>
    <col min="9" max="9" width="5.25" style="3" customWidth="1"/>
    <col min="10" max="11" width="5.25" style="3" bestFit="1" customWidth="1"/>
    <col min="12" max="12" width="5.25" style="3" customWidth="1"/>
    <col min="13" max="13" width="5.25" style="3" bestFit="1" customWidth="1"/>
    <col min="14" max="16384" width="9" style="3"/>
  </cols>
  <sheetData>
    <row r="2" spans="1:13" x14ac:dyDescent="0.15">
      <c r="A2" s="139" t="s">
        <v>23</v>
      </c>
      <c r="B2" s="140"/>
      <c r="C2" s="145" t="s">
        <v>24</v>
      </c>
      <c r="D2" s="22" t="s">
        <v>11</v>
      </c>
      <c r="E2" s="150" t="s">
        <v>88</v>
      </c>
      <c r="F2" s="150"/>
      <c r="G2" s="150"/>
      <c r="H2" s="150"/>
      <c r="I2" s="150"/>
      <c r="J2" s="150"/>
      <c r="K2" s="150"/>
      <c r="L2" s="150"/>
      <c r="M2" s="150"/>
    </row>
    <row r="3" spans="1:13" x14ac:dyDescent="0.15">
      <c r="A3" s="141"/>
      <c r="B3" s="142"/>
      <c r="C3" s="146"/>
      <c r="D3" s="22" t="s">
        <v>52</v>
      </c>
      <c r="E3" s="122">
        <f>'２子どもどうしのつながり'!D3</f>
        <v>0</v>
      </c>
      <c r="F3" s="122"/>
      <c r="G3" s="122"/>
      <c r="H3" s="122">
        <f>'２子どもどうしのつながり'!F3</f>
        <v>0</v>
      </c>
      <c r="I3" s="122"/>
      <c r="J3" s="122"/>
      <c r="K3" s="122">
        <f>'２子どもどうしのつながり'!H3</f>
        <v>0</v>
      </c>
      <c r="L3" s="122"/>
      <c r="M3" s="122"/>
    </row>
    <row r="4" spans="1:13" x14ac:dyDescent="0.15">
      <c r="A4" s="143"/>
      <c r="B4" s="144"/>
      <c r="C4" s="147"/>
      <c r="D4" s="22" t="s">
        <v>25</v>
      </c>
      <c r="E4" s="127" t="s">
        <v>39</v>
      </c>
      <c r="F4" s="128"/>
      <c r="G4" s="23" t="s">
        <v>51</v>
      </c>
      <c r="H4" s="127" t="s">
        <v>39</v>
      </c>
      <c r="I4" s="128"/>
      <c r="J4" s="23" t="s">
        <v>51</v>
      </c>
      <c r="K4" s="127" t="s">
        <v>39</v>
      </c>
      <c r="L4" s="128"/>
      <c r="M4" s="23" t="s">
        <v>51</v>
      </c>
    </row>
    <row r="5" spans="1:13" x14ac:dyDescent="0.15">
      <c r="A5" s="130" t="s">
        <v>17</v>
      </c>
      <c r="B5" s="131"/>
      <c r="C5" s="23">
        <v>1</v>
      </c>
      <c r="D5" s="24" t="s">
        <v>57</v>
      </c>
      <c r="E5" s="12"/>
      <c r="F5" s="118"/>
      <c r="G5" s="125">
        <f>SUM(E5:E7)</f>
        <v>0</v>
      </c>
      <c r="H5" s="12"/>
      <c r="I5" s="118"/>
      <c r="J5" s="125">
        <f>SUM(H5:H7)</f>
        <v>0</v>
      </c>
      <c r="K5" s="12"/>
      <c r="L5" s="118"/>
      <c r="M5" s="125">
        <f>SUM(K5:K7)</f>
        <v>0</v>
      </c>
    </row>
    <row r="6" spans="1:13" x14ac:dyDescent="0.15">
      <c r="A6" s="132"/>
      <c r="B6" s="133"/>
      <c r="C6" s="23">
        <v>2</v>
      </c>
      <c r="D6" s="24" t="s">
        <v>91</v>
      </c>
      <c r="E6" s="12"/>
      <c r="F6" s="118"/>
      <c r="G6" s="129"/>
      <c r="H6" s="12"/>
      <c r="I6" s="118"/>
      <c r="J6" s="129"/>
      <c r="K6" s="12"/>
      <c r="L6" s="118"/>
      <c r="M6" s="129"/>
    </row>
    <row r="7" spans="1:13" x14ac:dyDescent="0.15">
      <c r="A7" s="134"/>
      <c r="B7" s="135"/>
      <c r="C7" s="23">
        <v>3</v>
      </c>
      <c r="D7" s="24" t="s">
        <v>92</v>
      </c>
      <c r="E7" s="12"/>
      <c r="F7" s="118"/>
      <c r="G7" s="126"/>
      <c r="H7" s="12"/>
      <c r="I7" s="118"/>
      <c r="J7" s="126"/>
      <c r="K7" s="12"/>
      <c r="L7" s="118"/>
      <c r="M7" s="126"/>
    </row>
    <row r="8" spans="1:13" x14ac:dyDescent="0.15">
      <c r="A8" s="136" t="s">
        <v>53</v>
      </c>
      <c r="B8" s="136" t="s">
        <v>6</v>
      </c>
      <c r="C8" s="23">
        <v>4</v>
      </c>
      <c r="D8" s="24" t="s">
        <v>58</v>
      </c>
      <c r="E8" s="12"/>
      <c r="F8" s="118"/>
      <c r="G8" s="125">
        <f>SUM(E8:E10)</f>
        <v>0</v>
      </c>
      <c r="H8" s="12"/>
      <c r="I8" s="118"/>
      <c r="J8" s="125">
        <f>SUM(H8:H10)</f>
        <v>0</v>
      </c>
      <c r="K8" s="12"/>
      <c r="L8" s="118"/>
      <c r="M8" s="125">
        <f>SUM(K8:K10)</f>
        <v>0</v>
      </c>
    </row>
    <row r="9" spans="1:13" x14ac:dyDescent="0.15">
      <c r="A9" s="137"/>
      <c r="B9" s="137"/>
      <c r="C9" s="23">
        <v>5</v>
      </c>
      <c r="D9" s="24" t="s">
        <v>59</v>
      </c>
      <c r="E9" s="12"/>
      <c r="F9" s="118"/>
      <c r="G9" s="129"/>
      <c r="H9" s="12"/>
      <c r="I9" s="118"/>
      <c r="J9" s="129"/>
      <c r="K9" s="12"/>
      <c r="L9" s="118"/>
      <c r="M9" s="129"/>
    </row>
    <row r="10" spans="1:13" x14ac:dyDescent="0.15">
      <c r="A10" s="137"/>
      <c r="B10" s="138"/>
      <c r="C10" s="23">
        <v>6</v>
      </c>
      <c r="D10" s="24" t="s">
        <v>60</v>
      </c>
      <c r="E10" s="12"/>
      <c r="F10" s="118"/>
      <c r="G10" s="126"/>
      <c r="H10" s="12"/>
      <c r="I10" s="118"/>
      <c r="J10" s="126"/>
      <c r="K10" s="12"/>
      <c r="L10" s="118"/>
      <c r="M10" s="126"/>
    </row>
    <row r="11" spans="1:13" x14ac:dyDescent="0.15">
      <c r="A11" s="137"/>
      <c r="B11" s="136" t="s">
        <v>7</v>
      </c>
      <c r="C11" s="23">
        <v>7</v>
      </c>
      <c r="D11" s="24" t="s">
        <v>61</v>
      </c>
      <c r="E11" s="12"/>
      <c r="F11" s="118"/>
      <c r="G11" s="125">
        <f>SUM(E11:E13)</f>
        <v>0</v>
      </c>
      <c r="H11" s="12"/>
      <c r="I11" s="118"/>
      <c r="J11" s="125">
        <f>SUM(H11:H13)</f>
        <v>0</v>
      </c>
      <c r="K11" s="12"/>
      <c r="L11" s="118"/>
      <c r="M11" s="125">
        <f>SUM(K11:K13)</f>
        <v>0</v>
      </c>
    </row>
    <row r="12" spans="1:13" x14ac:dyDescent="0.15">
      <c r="A12" s="137"/>
      <c r="B12" s="137"/>
      <c r="C12" s="23">
        <v>8</v>
      </c>
      <c r="D12" s="24" t="s">
        <v>62</v>
      </c>
      <c r="E12" s="12"/>
      <c r="F12" s="118"/>
      <c r="G12" s="129"/>
      <c r="H12" s="12"/>
      <c r="I12" s="118"/>
      <c r="J12" s="129"/>
      <c r="K12" s="12"/>
      <c r="L12" s="118"/>
      <c r="M12" s="129"/>
    </row>
    <row r="13" spans="1:13" x14ac:dyDescent="0.15">
      <c r="A13" s="137"/>
      <c r="B13" s="138"/>
      <c r="C13" s="23">
        <v>9</v>
      </c>
      <c r="D13" s="24" t="s">
        <v>63</v>
      </c>
      <c r="E13" s="12"/>
      <c r="F13" s="118"/>
      <c r="G13" s="126"/>
      <c r="H13" s="12"/>
      <c r="I13" s="118"/>
      <c r="J13" s="126"/>
      <c r="K13" s="12"/>
      <c r="L13" s="118"/>
      <c r="M13" s="126"/>
    </row>
    <row r="14" spans="1:13" x14ac:dyDescent="0.15">
      <c r="A14" s="137"/>
      <c r="B14" s="136" t="s">
        <v>8</v>
      </c>
      <c r="C14" s="23">
        <v>10</v>
      </c>
      <c r="D14" s="24" t="s">
        <v>64</v>
      </c>
      <c r="E14" s="12"/>
      <c r="F14" s="118"/>
      <c r="G14" s="125">
        <f t="shared" ref="G14" si="0">SUM(E14:E16)</f>
        <v>0</v>
      </c>
      <c r="H14" s="12"/>
      <c r="I14" s="118"/>
      <c r="J14" s="125">
        <f t="shared" ref="J14" si="1">SUM(H14:H16)</f>
        <v>0</v>
      </c>
      <c r="K14" s="12"/>
      <c r="L14" s="118"/>
      <c r="M14" s="125">
        <f t="shared" ref="M14" si="2">SUM(K14:K16)</f>
        <v>0</v>
      </c>
    </row>
    <row r="15" spans="1:13" x14ac:dyDescent="0.15">
      <c r="A15" s="137"/>
      <c r="B15" s="137"/>
      <c r="C15" s="23">
        <v>11</v>
      </c>
      <c r="D15" s="24" t="s">
        <v>93</v>
      </c>
      <c r="E15" s="12"/>
      <c r="F15" s="118"/>
      <c r="G15" s="129"/>
      <c r="H15" s="12"/>
      <c r="I15" s="118"/>
      <c r="J15" s="129"/>
      <c r="K15" s="12"/>
      <c r="L15" s="118"/>
      <c r="M15" s="129"/>
    </row>
    <row r="16" spans="1:13" x14ac:dyDescent="0.15">
      <c r="A16" s="137"/>
      <c r="B16" s="138"/>
      <c r="C16" s="23">
        <v>12</v>
      </c>
      <c r="D16" s="24" t="s">
        <v>94</v>
      </c>
      <c r="E16" s="12"/>
      <c r="F16" s="118"/>
      <c r="G16" s="126"/>
      <c r="H16" s="12"/>
      <c r="I16" s="118"/>
      <c r="J16" s="126"/>
      <c r="K16" s="12"/>
      <c r="L16" s="118"/>
      <c r="M16" s="126"/>
    </row>
    <row r="17" spans="1:13" x14ac:dyDescent="0.15">
      <c r="A17" s="130" t="s">
        <v>54</v>
      </c>
      <c r="B17" s="131"/>
      <c r="C17" s="23">
        <v>22</v>
      </c>
      <c r="D17" s="24" t="s">
        <v>95</v>
      </c>
      <c r="E17" s="12"/>
      <c r="F17" s="118"/>
      <c r="G17" s="125">
        <f t="shared" ref="G17" si="3">SUM(E17:E19)</f>
        <v>0</v>
      </c>
      <c r="H17" s="12"/>
      <c r="I17" s="118"/>
      <c r="J17" s="125">
        <f t="shared" ref="J17" si="4">SUM(H17:H19)</f>
        <v>0</v>
      </c>
      <c r="K17" s="12"/>
      <c r="L17" s="118"/>
      <c r="M17" s="125">
        <f t="shared" ref="M17" si="5">SUM(K17:K19)</f>
        <v>0</v>
      </c>
    </row>
    <row r="18" spans="1:13" x14ac:dyDescent="0.15">
      <c r="A18" s="132"/>
      <c r="B18" s="133"/>
      <c r="C18" s="23">
        <v>23</v>
      </c>
      <c r="D18" s="24" t="s">
        <v>65</v>
      </c>
      <c r="E18" s="12"/>
      <c r="F18" s="118"/>
      <c r="G18" s="129"/>
      <c r="H18" s="12"/>
      <c r="I18" s="118"/>
      <c r="J18" s="129"/>
      <c r="K18" s="12"/>
      <c r="L18" s="118"/>
      <c r="M18" s="129"/>
    </row>
    <row r="19" spans="1:13" x14ac:dyDescent="0.15">
      <c r="A19" s="134"/>
      <c r="B19" s="135"/>
      <c r="C19" s="23">
        <v>24</v>
      </c>
      <c r="D19" s="24" t="s">
        <v>66</v>
      </c>
      <c r="E19" s="12"/>
      <c r="F19" s="118"/>
      <c r="G19" s="126"/>
      <c r="H19" s="12"/>
      <c r="I19" s="118"/>
      <c r="J19" s="126"/>
      <c r="K19" s="12"/>
      <c r="L19" s="118"/>
      <c r="M19" s="126"/>
    </row>
    <row r="20" spans="1:13" x14ac:dyDescent="0.15">
      <c r="A20" s="130" t="s">
        <v>55</v>
      </c>
      <c r="B20" s="131"/>
      <c r="C20" s="23">
        <v>25</v>
      </c>
      <c r="D20" s="24" t="s">
        <v>67</v>
      </c>
      <c r="E20" s="12"/>
      <c r="F20" s="118"/>
      <c r="G20" s="125">
        <f t="shared" ref="G20" si="6">SUM(E20:E22)</f>
        <v>0</v>
      </c>
      <c r="H20" s="12"/>
      <c r="I20" s="118"/>
      <c r="J20" s="125">
        <f t="shared" ref="J20" si="7">SUM(H20:H22)</f>
        <v>0</v>
      </c>
      <c r="K20" s="12"/>
      <c r="L20" s="118"/>
      <c r="M20" s="125">
        <f t="shared" ref="M20" si="8">SUM(K20:K22)</f>
        <v>0</v>
      </c>
    </row>
    <row r="21" spans="1:13" x14ac:dyDescent="0.15">
      <c r="A21" s="132"/>
      <c r="B21" s="133"/>
      <c r="C21" s="23">
        <v>26</v>
      </c>
      <c r="D21" s="24" t="s">
        <v>68</v>
      </c>
      <c r="E21" s="12"/>
      <c r="F21" s="118"/>
      <c r="G21" s="129"/>
      <c r="H21" s="12"/>
      <c r="I21" s="118"/>
      <c r="J21" s="129"/>
      <c r="K21" s="12"/>
      <c r="L21" s="118"/>
      <c r="M21" s="129"/>
    </row>
    <row r="22" spans="1:13" x14ac:dyDescent="0.15">
      <c r="A22" s="134"/>
      <c r="B22" s="135"/>
      <c r="C22" s="23">
        <v>27</v>
      </c>
      <c r="D22" s="24" t="s">
        <v>69</v>
      </c>
      <c r="E22" s="12"/>
      <c r="F22" s="118"/>
      <c r="G22" s="126"/>
      <c r="H22" s="12"/>
      <c r="I22" s="118"/>
      <c r="J22" s="126"/>
      <c r="K22" s="12"/>
      <c r="L22" s="118"/>
      <c r="M22" s="126"/>
    </row>
    <row r="23" spans="1:13" x14ac:dyDescent="0.15">
      <c r="A23" s="130" t="s">
        <v>1</v>
      </c>
      <c r="B23" s="131"/>
      <c r="C23" s="23">
        <v>28</v>
      </c>
      <c r="D23" s="24" t="s">
        <v>96</v>
      </c>
      <c r="E23" s="12"/>
      <c r="F23" s="118"/>
      <c r="G23" s="125">
        <f t="shared" ref="G23" si="9">SUM(E23:E25)</f>
        <v>0</v>
      </c>
      <c r="H23" s="12"/>
      <c r="I23" s="118"/>
      <c r="J23" s="125">
        <f t="shared" ref="J23" si="10">SUM(H23:H25)</f>
        <v>0</v>
      </c>
      <c r="K23" s="12"/>
      <c r="L23" s="118"/>
      <c r="M23" s="125">
        <f t="shared" ref="M23" si="11">SUM(K23:K25)</f>
        <v>0</v>
      </c>
    </row>
    <row r="24" spans="1:13" x14ac:dyDescent="0.15">
      <c r="A24" s="132"/>
      <c r="B24" s="133"/>
      <c r="C24" s="23">
        <v>29</v>
      </c>
      <c r="D24" s="24" t="s">
        <v>70</v>
      </c>
      <c r="E24" s="12"/>
      <c r="F24" s="118"/>
      <c r="G24" s="129"/>
      <c r="H24" s="12"/>
      <c r="I24" s="118"/>
      <c r="J24" s="129"/>
      <c r="K24" s="12"/>
      <c r="L24" s="118"/>
      <c r="M24" s="129"/>
    </row>
    <row r="25" spans="1:13" x14ac:dyDescent="0.15">
      <c r="A25" s="134"/>
      <c r="B25" s="135"/>
      <c r="C25" s="23">
        <v>30</v>
      </c>
      <c r="D25" s="24" t="s">
        <v>71</v>
      </c>
      <c r="E25" s="12"/>
      <c r="F25" s="118"/>
      <c r="G25" s="126"/>
      <c r="H25" s="12"/>
      <c r="I25" s="118"/>
      <c r="J25" s="126"/>
      <c r="K25" s="12"/>
      <c r="L25" s="118"/>
      <c r="M25" s="126"/>
    </row>
    <row r="26" spans="1:13" x14ac:dyDescent="0.15">
      <c r="A26" s="130" t="s">
        <v>56</v>
      </c>
      <c r="B26" s="131"/>
      <c r="C26" s="23">
        <v>31</v>
      </c>
      <c r="D26" s="24" t="s">
        <v>97</v>
      </c>
      <c r="E26" s="12"/>
      <c r="F26" s="118"/>
      <c r="G26" s="125">
        <f t="shared" ref="G26" si="12">SUM(E26:E28)</f>
        <v>0</v>
      </c>
      <c r="H26" s="12"/>
      <c r="I26" s="118"/>
      <c r="J26" s="125">
        <f t="shared" ref="J26" si="13">SUM(H26:H28)</f>
        <v>0</v>
      </c>
      <c r="K26" s="12"/>
      <c r="L26" s="118"/>
      <c r="M26" s="125">
        <f t="shared" ref="M26" si="14">SUM(K26:K28)</f>
        <v>0</v>
      </c>
    </row>
    <row r="27" spans="1:13" x14ac:dyDescent="0.15">
      <c r="A27" s="132"/>
      <c r="B27" s="133"/>
      <c r="C27" s="23">
        <v>32</v>
      </c>
      <c r="D27" s="24" t="s">
        <v>72</v>
      </c>
      <c r="E27" s="12"/>
      <c r="F27" s="118"/>
      <c r="G27" s="129"/>
      <c r="H27" s="12"/>
      <c r="I27" s="118"/>
      <c r="J27" s="129"/>
      <c r="K27" s="12"/>
      <c r="L27" s="118"/>
      <c r="M27" s="129"/>
    </row>
    <row r="28" spans="1:13" x14ac:dyDescent="0.15">
      <c r="A28" s="134"/>
      <c r="B28" s="135"/>
      <c r="C28" s="23">
        <v>33</v>
      </c>
      <c r="D28" s="24" t="s">
        <v>73</v>
      </c>
      <c r="E28" s="12"/>
      <c r="F28" s="118"/>
      <c r="G28" s="126"/>
      <c r="H28" s="12"/>
      <c r="I28" s="118"/>
      <c r="J28" s="126"/>
      <c r="K28" s="12"/>
      <c r="L28" s="118"/>
      <c r="M28" s="126"/>
    </row>
    <row r="30" spans="1:13" x14ac:dyDescent="0.15">
      <c r="A30" s="139" t="s">
        <v>23</v>
      </c>
      <c r="B30" s="140"/>
      <c r="C30" s="145" t="s">
        <v>24</v>
      </c>
      <c r="D30" s="22" t="s">
        <v>11</v>
      </c>
      <c r="E30" s="149" t="s">
        <v>89</v>
      </c>
      <c r="F30" s="149"/>
      <c r="G30" s="149"/>
      <c r="H30" s="149"/>
      <c r="I30" s="149"/>
      <c r="J30" s="149"/>
      <c r="K30" s="149"/>
      <c r="L30" s="149"/>
      <c r="M30" s="149"/>
    </row>
    <row r="31" spans="1:13" x14ac:dyDescent="0.15">
      <c r="A31" s="141"/>
      <c r="B31" s="142"/>
      <c r="C31" s="146"/>
      <c r="D31" s="22" t="s">
        <v>52</v>
      </c>
      <c r="E31" s="122">
        <f>'２子どもどうしのつながり'!D17</f>
        <v>0</v>
      </c>
      <c r="F31" s="122"/>
      <c r="G31" s="122"/>
      <c r="H31" s="122">
        <f>'２子どもどうしのつながり'!F17</f>
        <v>0</v>
      </c>
      <c r="I31" s="122"/>
      <c r="J31" s="122"/>
      <c r="K31" s="122">
        <f>'２子どもどうしのつながり'!H17</f>
        <v>0</v>
      </c>
      <c r="L31" s="122"/>
      <c r="M31" s="122"/>
    </row>
    <row r="32" spans="1:13" x14ac:dyDescent="0.15">
      <c r="A32" s="143"/>
      <c r="B32" s="144"/>
      <c r="C32" s="147"/>
      <c r="D32" s="22" t="s">
        <v>25</v>
      </c>
      <c r="E32" s="127" t="s">
        <v>39</v>
      </c>
      <c r="F32" s="128"/>
      <c r="G32" s="23" t="s">
        <v>51</v>
      </c>
      <c r="H32" s="127" t="s">
        <v>39</v>
      </c>
      <c r="I32" s="128"/>
      <c r="J32" s="23" t="s">
        <v>51</v>
      </c>
      <c r="K32" s="127" t="s">
        <v>39</v>
      </c>
      <c r="L32" s="128"/>
      <c r="M32" s="23" t="s">
        <v>51</v>
      </c>
    </row>
    <row r="33" spans="1:13" x14ac:dyDescent="0.15">
      <c r="A33" s="130" t="s">
        <v>17</v>
      </c>
      <c r="B33" s="131"/>
      <c r="C33" s="23">
        <v>1</v>
      </c>
      <c r="D33" s="24" t="s">
        <v>57</v>
      </c>
      <c r="E33" s="12"/>
      <c r="F33" s="118"/>
      <c r="G33" s="125">
        <f>SUM(E33:E35)</f>
        <v>0</v>
      </c>
      <c r="H33" s="12"/>
      <c r="I33" s="118"/>
      <c r="J33" s="125">
        <f>SUM(H33:H35)</f>
        <v>0</v>
      </c>
      <c r="K33" s="12"/>
      <c r="L33" s="118"/>
      <c r="M33" s="125">
        <f>SUM(K33:K35)</f>
        <v>0</v>
      </c>
    </row>
    <row r="34" spans="1:13" x14ac:dyDescent="0.15">
      <c r="A34" s="132"/>
      <c r="B34" s="133"/>
      <c r="C34" s="23">
        <v>2</v>
      </c>
      <c r="D34" s="24" t="s">
        <v>91</v>
      </c>
      <c r="E34" s="12"/>
      <c r="F34" s="118"/>
      <c r="G34" s="129"/>
      <c r="H34" s="12"/>
      <c r="I34" s="118"/>
      <c r="J34" s="129"/>
      <c r="K34" s="12"/>
      <c r="L34" s="118"/>
      <c r="M34" s="129"/>
    </row>
    <row r="35" spans="1:13" x14ac:dyDescent="0.15">
      <c r="A35" s="134"/>
      <c r="B35" s="135"/>
      <c r="C35" s="23">
        <v>3</v>
      </c>
      <c r="D35" s="24" t="s">
        <v>92</v>
      </c>
      <c r="E35" s="12"/>
      <c r="F35" s="118"/>
      <c r="G35" s="126"/>
      <c r="H35" s="12"/>
      <c r="I35" s="118"/>
      <c r="J35" s="126"/>
      <c r="K35" s="12"/>
      <c r="L35" s="118"/>
      <c r="M35" s="126"/>
    </row>
    <row r="36" spans="1:13" x14ac:dyDescent="0.15">
      <c r="A36" s="136" t="s">
        <v>53</v>
      </c>
      <c r="B36" s="136" t="s">
        <v>6</v>
      </c>
      <c r="C36" s="23">
        <v>4</v>
      </c>
      <c r="D36" s="24" t="s">
        <v>58</v>
      </c>
      <c r="E36" s="12"/>
      <c r="F36" s="118"/>
      <c r="G36" s="125">
        <f>SUM(E36:E38)</f>
        <v>0</v>
      </c>
      <c r="H36" s="12"/>
      <c r="I36" s="118"/>
      <c r="J36" s="125">
        <f>SUM(H36:H38)</f>
        <v>0</v>
      </c>
      <c r="K36" s="12"/>
      <c r="L36" s="118"/>
      <c r="M36" s="125">
        <f>SUM(K36:K38)</f>
        <v>0</v>
      </c>
    </row>
    <row r="37" spans="1:13" x14ac:dyDescent="0.15">
      <c r="A37" s="137"/>
      <c r="B37" s="137"/>
      <c r="C37" s="23">
        <v>5</v>
      </c>
      <c r="D37" s="24" t="s">
        <v>59</v>
      </c>
      <c r="E37" s="12"/>
      <c r="F37" s="118"/>
      <c r="G37" s="129"/>
      <c r="H37" s="12"/>
      <c r="I37" s="118"/>
      <c r="J37" s="129"/>
      <c r="K37" s="12"/>
      <c r="L37" s="118"/>
      <c r="M37" s="129"/>
    </row>
    <row r="38" spans="1:13" x14ac:dyDescent="0.15">
      <c r="A38" s="137"/>
      <c r="B38" s="138"/>
      <c r="C38" s="23">
        <v>6</v>
      </c>
      <c r="D38" s="24" t="s">
        <v>60</v>
      </c>
      <c r="E38" s="12"/>
      <c r="F38" s="118"/>
      <c r="G38" s="126"/>
      <c r="H38" s="12"/>
      <c r="I38" s="118"/>
      <c r="J38" s="126"/>
      <c r="K38" s="12"/>
      <c r="L38" s="118"/>
      <c r="M38" s="126"/>
    </row>
    <row r="39" spans="1:13" x14ac:dyDescent="0.15">
      <c r="A39" s="137"/>
      <c r="B39" s="136" t="s">
        <v>7</v>
      </c>
      <c r="C39" s="23">
        <v>7</v>
      </c>
      <c r="D39" s="24" t="s">
        <v>61</v>
      </c>
      <c r="E39" s="12"/>
      <c r="F39" s="118"/>
      <c r="G39" s="125">
        <f>SUM(E39:E41)</f>
        <v>0</v>
      </c>
      <c r="H39" s="12"/>
      <c r="I39" s="118"/>
      <c r="J39" s="125">
        <f>SUM(H39:H41)</f>
        <v>0</v>
      </c>
      <c r="K39" s="12"/>
      <c r="L39" s="118"/>
      <c r="M39" s="125">
        <f>SUM(K39:K41)</f>
        <v>0</v>
      </c>
    </row>
    <row r="40" spans="1:13" x14ac:dyDescent="0.15">
      <c r="A40" s="137"/>
      <c r="B40" s="137"/>
      <c r="C40" s="23">
        <v>8</v>
      </c>
      <c r="D40" s="24" t="s">
        <v>62</v>
      </c>
      <c r="E40" s="12"/>
      <c r="F40" s="118"/>
      <c r="G40" s="129"/>
      <c r="H40" s="12"/>
      <c r="I40" s="118"/>
      <c r="J40" s="129"/>
      <c r="K40" s="12"/>
      <c r="L40" s="118"/>
      <c r="M40" s="129"/>
    </row>
    <row r="41" spans="1:13" x14ac:dyDescent="0.15">
      <c r="A41" s="137"/>
      <c r="B41" s="138"/>
      <c r="C41" s="23">
        <v>9</v>
      </c>
      <c r="D41" s="24" t="s">
        <v>63</v>
      </c>
      <c r="E41" s="12"/>
      <c r="F41" s="118"/>
      <c r="G41" s="126"/>
      <c r="H41" s="12"/>
      <c r="I41" s="118"/>
      <c r="J41" s="126"/>
      <c r="K41" s="12"/>
      <c r="L41" s="118"/>
      <c r="M41" s="126"/>
    </row>
    <row r="42" spans="1:13" x14ac:dyDescent="0.15">
      <c r="A42" s="137"/>
      <c r="B42" s="136" t="s">
        <v>8</v>
      </c>
      <c r="C42" s="23">
        <v>10</v>
      </c>
      <c r="D42" s="24" t="s">
        <v>64</v>
      </c>
      <c r="E42" s="12"/>
      <c r="F42" s="118"/>
      <c r="G42" s="125">
        <f t="shared" ref="G42" si="15">SUM(E42:E44)</f>
        <v>0</v>
      </c>
      <c r="H42" s="12"/>
      <c r="I42" s="118"/>
      <c r="J42" s="125">
        <f t="shared" ref="J42" si="16">SUM(H42:H44)</f>
        <v>0</v>
      </c>
      <c r="K42" s="12"/>
      <c r="L42" s="118"/>
      <c r="M42" s="125">
        <f t="shared" ref="M42" si="17">SUM(K42:K44)</f>
        <v>0</v>
      </c>
    </row>
    <row r="43" spans="1:13" x14ac:dyDescent="0.15">
      <c r="A43" s="137"/>
      <c r="B43" s="137"/>
      <c r="C43" s="23">
        <v>11</v>
      </c>
      <c r="D43" s="24" t="s">
        <v>93</v>
      </c>
      <c r="E43" s="12"/>
      <c r="F43" s="118"/>
      <c r="G43" s="129"/>
      <c r="H43" s="12"/>
      <c r="I43" s="118"/>
      <c r="J43" s="129"/>
      <c r="K43" s="12"/>
      <c r="L43" s="118"/>
      <c r="M43" s="129"/>
    </row>
    <row r="44" spans="1:13" x14ac:dyDescent="0.15">
      <c r="A44" s="137"/>
      <c r="B44" s="138"/>
      <c r="C44" s="23">
        <v>12</v>
      </c>
      <c r="D44" s="24" t="s">
        <v>94</v>
      </c>
      <c r="E44" s="12"/>
      <c r="F44" s="118"/>
      <c r="G44" s="126"/>
      <c r="H44" s="12"/>
      <c r="I44" s="118"/>
      <c r="J44" s="126"/>
      <c r="K44" s="12"/>
      <c r="L44" s="118"/>
      <c r="M44" s="126"/>
    </row>
    <row r="45" spans="1:13" x14ac:dyDescent="0.15">
      <c r="A45" s="130" t="s">
        <v>54</v>
      </c>
      <c r="B45" s="131"/>
      <c r="C45" s="23">
        <v>22</v>
      </c>
      <c r="D45" s="24" t="s">
        <v>95</v>
      </c>
      <c r="E45" s="12"/>
      <c r="F45" s="118"/>
      <c r="G45" s="125">
        <f t="shared" ref="G45" si="18">SUM(E45:E47)</f>
        <v>0</v>
      </c>
      <c r="H45" s="12"/>
      <c r="I45" s="118"/>
      <c r="J45" s="125">
        <f t="shared" ref="J45" si="19">SUM(H45:H47)</f>
        <v>0</v>
      </c>
      <c r="K45" s="12"/>
      <c r="L45" s="118"/>
      <c r="M45" s="125">
        <f t="shared" ref="M45" si="20">SUM(K45:K47)</f>
        <v>0</v>
      </c>
    </row>
    <row r="46" spans="1:13" x14ac:dyDescent="0.15">
      <c r="A46" s="132"/>
      <c r="B46" s="133"/>
      <c r="C46" s="23">
        <v>23</v>
      </c>
      <c r="D46" s="24" t="s">
        <v>65</v>
      </c>
      <c r="E46" s="12"/>
      <c r="F46" s="118"/>
      <c r="G46" s="129"/>
      <c r="H46" s="12"/>
      <c r="I46" s="118"/>
      <c r="J46" s="129"/>
      <c r="K46" s="12"/>
      <c r="L46" s="118"/>
      <c r="M46" s="129"/>
    </row>
    <row r="47" spans="1:13" x14ac:dyDescent="0.15">
      <c r="A47" s="134"/>
      <c r="B47" s="135"/>
      <c r="C47" s="23">
        <v>24</v>
      </c>
      <c r="D47" s="24" t="s">
        <v>66</v>
      </c>
      <c r="E47" s="12"/>
      <c r="F47" s="118"/>
      <c r="G47" s="126"/>
      <c r="H47" s="12"/>
      <c r="I47" s="118"/>
      <c r="J47" s="126"/>
      <c r="K47" s="12"/>
      <c r="L47" s="118"/>
      <c r="M47" s="126"/>
    </row>
    <row r="48" spans="1:13" x14ac:dyDescent="0.15">
      <c r="A48" s="130" t="s">
        <v>55</v>
      </c>
      <c r="B48" s="131"/>
      <c r="C48" s="23">
        <v>25</v>
      </c>
      <c r="D48" s="24" t="s">
        <v>67</v>
      </c>
      <c r="E48" s="12"/>
      <c r="F48" s="118"/>
      <c r="G48" s="125">
        <f t="shared" ref="G48" si="21">SUM(E48:E50)</f>
        <v>0</v>
      </c>
      <c r="H48" s="12"/>
      <c r="I48" s="118"/>
      <c r="J48" s="125">
        <f t="shared" ref="J48" si="22">SUM(H48:H50)</f>
        <v>0</v>
      </c>
      <c r="K48" s="12"/>
      <c r="L48" s="118"/>
      <c r="M48" s="125">
        <f t="shared" ref="M48" si="23">SUM(K48:K50)</f>
        <v>0</v>
      </c>
    </row>
    <row r="49" spans="1:13" x14ac:dyDescent="0.15">
      <c r="A49" s="132"/>
      <c r="B49" s="133"/>
      <c r="C49" s="23">
        <v>26</v>
      </c>
      <c r="D49" s="24" t="s">
        <v>68</v>
      </c>
      <c r="E49" s="12"/>
      <c r="F49" s="118"/>
      <c r="G49" s="129"/>
      <c r="H49" s="12"/>
      <c r="I49" s="118"/>
      <c r="J49" s="129"/>
      <c r="K49" s="12"/>
      <c r="L49" s="118"/>
      <c r="M49" s="129"/>
    </row>
    <row r="50" spans="1:13" x14ac:dyDescent="0.15">
      <c r="A50" s="134"/>
      <c r="B50" s="135"/>
      <c r="C50" s="23">
        <v>27</v>
      </c>
      <c r="D50" s="24" t="s">
        <v>69</v>
      </c>
      <c r="E50" s="12"/>
      <c r="F50" s="118"/>
      <c r="G50" s="126"/>
      <c r="H50" s="12"/>
      <c r="I50" s="118"/>
      <c r="J50" s="126"/>
      <c r="K50" s="12"/>
      <c r="L50" s="118"/>
      <c r="M50" s="126"/>
    </row>
    <row r="51" spans="1:13" x14ac:dyDescent="0.15">
      <c r="A51" s="130" t="s">
        <v>1</v>
      </c>
      <c r="B51" s="131"/>
      <c r="C51" s="23">
        <v>28</v>
      </c>
      <c r="D51" s="24" t="s">
        <v>96</v>
      </c>
      <c r="E51" s="12"/>
      <c r="F51" s="118"/>
      <c r="G51" s="125">
        <f t="shared" ref="G51" si="24">SUM(E51:E53)</f>
        <v>0</v>
      </c>
      <c r="H51" s="12"/>
      <c r="I51" s="118"/>
      <c r="J51" s="125">
        <f t="shared" ref="J51" si="25">SUM(H51:H53)</f>
        <v>0</v>
      </c>
      <c r="K51" s="12"/>
      <c r="L51" s="118"/>
      <c r="M51" s="125">
        <f t="shared" ref="M51" si="26">SUM(K51:K53)</f>
        <v>0</v>
      </c>
    </row>
    <row r="52" spans="1:13" x14ac:dyDescent="0.15">
      <c r="A52" s="132"/>
      <c r="B52" s="133"/>
      <c r="C52" s="23">
        <v>29</v>
      </c>
      <c r="D52" s="24" t="s">
        <v>70</v>
      </c>
      <c r="E52" s="12"/>
      <c r="F52" s="118"/>
      <c r="G52" s="129"/>
      <c r="H52" s="12"/>
      <c r="I52" s="118"/>
      <c r="J52" s="129"/>
      <c r="K52" s="12"/>
      <c r="L52" s="118"/>
      <c r="M52" s="129"/>
    </row>
    <row r="53" spans="1:13" x14ac:dyDescent="0.15">
      <c r="A53" s="134"/>
      <c r="B53" s="135"/>
      <c r="C53" s="23">
        <v>30</v>
      </c>
      <c r="D53" s="24" t="s">
        <v>71</v>
      </c>
      <c r="E53" s="12"/>
      <c r="F53" s="118"/>
      <c r="G53" s="126"/>
      <c r="H53" s="12"/>
      <c r="I53" s="118"/>
      <c r="J53" s="126"/>
      <c r="K53" s="12"/>
      <c r="L53" s="118"/>
      <c r="M53" s="126"/>
    </row>
    <row r="54" spans="1:13" x14ac:dyDescent="0.15">
      <c r="A54" s="130" t="s">
        <v>56</v>
      </c>
      <c r="B54" s="131"/>
      <c r="C54" s="23">
        <v>31</v>
      </c>
      <c r="D54" s="24" t="s">
        <v>97</v>
      </c>
      <c r="E54" s="12"/>
      <c r="F54" s="118"/>
      <c r="G54" s="125">
        <f t="shared" ref="G54" si="27">SUM(E54:E56)</f>
        <v>0</v>
      </c>
      <c r="H54" s="12"/>
      <c r="I54" s="118"/>
      <c r="J54" s="125">
        <f t="shared" ref="J54" si="28">SUM(H54:H56)</f>
        <v>0</v>
      </c>
      <c r="K54" s="12"/>
      <c r="L54" s="118"/>
      <c r="M54" s="125">
        <f t="shared" ref="M54" si="29">SUM(K54:K56)</f>
        <v>0</v>
      </c>
    </row>
    <row r="55" spans="1:13" x14ac:dyDescent="0.15">
      <c r="A55" s="132"/>
      <c r="B55" s="133"/>
      <c r="C55" s="23">
        <v>32</v>
      </c>
      <c r="D55" s="24" t="s">
        <v>72</v>
      </c>
      <c r="E55" s="12"/>
      <c r="F55" s="118"/>
      <c r="G55" s="129"/>
      <c r="H55" s="12"/>
      <c r="I55" s="118"/>
      <c r="J55" s="129"/>
      <c r="K55" s="12"/>
      <c r="L55" s="118"/>
      <c r="M55" s="129"/>
    </row>
    <row r="56" spans="1:13" x14ac:dyDescent="0.15">
      <c r="A56" s="134"/>
      <c r="B56" s="135"/>
      <c r="C56" s="23">
        <v>33</v>
      </c>
      <c r="D56" s="24" t="s">
        <v>73</v>
      </c>
      <c r="E56" s="12"/>
      <c r="F56" s="118"/>
      <c r="G56" s="126"/>
      <c r="H56" s="12"/>
      <c r="I56" s="118"/>
      <c r="J56" s="126"/>
      <c r="K56" s="12"/>
      <c r="L56" s="118"/>
      <c r="M56" s="126"/>
    </row>
    <row r="58" spans="1:13" x14ac:dyDescent="0.15">
      <c r="A58" s="139" t="s">
        <v>23</v>
      </c>
      <c r="B58" s="140"/>
      <c r="C58" s="145" t="s">
        <v>24</v>
      </c>
      <c r="D58" s="22" t="s">
        <v>11</v>
      </c>
      <c r="E58" s="148" t="s">
        <v>90</v>
      </c>
      <c r="F58" s="148"/>
      <c r="G58" s="148"/>
      <c r="H58" s="148"/>
      <c r="I58" s="148"/>
      <c r="J58" s="148"/>
      <c r="K58" s="148"/>
      <c r="L58" s="148"/>
      <c r="M58" s="148"/>
    </row>
    <row r="59" spans="1:13" x14ac:dyDescent="0.15">
      <c r="A59" s="141"/>
      <c r="B59" s="142"/>
      <c r="C59" s="146"/>
      <c r="D59" s="22" t="s">
        <v>52</v>
      </c>
      <c r="E59" s="122">
        <f>'２子どもどうしのつながり'!D31</f>
        <v>0</v>
      </c>
      <c r="F59" s="122"/>
      <c r="G59" s="122"/>
      <c r="H59" s="122">
        <f>'２子どもどうしのつながり'!F31</f>
        <v>0</v>
      </c>
      <c r="I59" s="122"/>
      <c r="J59" s="122"/>
      <c r="K59" s="122">
        <f>'２子どもどうしのつながり'!H31</f>
        <v>0</v>
      </c>
      <c r="L59" s="122"/>
      <c r="M59" s="122"/>
    </row>
    <row r="60" spans="1:13" x14ac:dyDescent="0.15">
      <c r="A60" s="143"/>
      <c r="B60" s="144"/>
      <c r="C60" s="147"/>
      <c r="D60" s="22" t="s">
        <v>25</v>
      </c>
      <c r="E60" s="127" t="s">
        <v>39</v>
      </c>
      <c r="F60" s="128"/>
      <c r="G60" s="23" t="s">
        <v>51</v>
      </c>
      <c r="H60" s="127" t="s">
        <v>39</v>
      </c>
      <c r="I60" s="128"/>
      <c r="J60" s="23" t="s">
        <v>51</v>
      </c>
      <c r="K60" s="127" t="s">
        <v>39</v>
      </c>
      <c r="L60" s="128"/>
      <c r="M60" s="23" t="s">
        <v>51</v>
      </c>
    </row>
    <row r="61" spans="1:13" x14ac:dyDescent="0.15">
      <c r="A61" s="130" t="s">
        <v>17</v>
      </c>
      <c r="B61" s="131"/>
      <c r="C61" s="23">
        <v>1</v>
      </c>
      <c r="D61" s="24" t="s">
        <v>57</v>
      </c>
      <c r="E61" s="12"/>
      <c r="F61" s="118"/>
      <c r="G61" s="125">
        <f>SUM(E61:E63)</f>
        <v>0</v>
      </c>
      <c r="H61" s="12"/>
      <c r="I61" s="118"/>
      <c r="J61" s="125">
        <f>SUM(H61:H63)</f>
        <v>0</v>
      </c>
      <c r="K61" s="12"/>
      <c r="L61" s="118"/>
      <c r="M61" s="125">
        <f>SUM(K61:K63)</f>
        <v>0</v>
      </c>
    </row>
    <row r="62" spans="1:13" x14ac:dyDescent="0.15">
      <c r="A62" s="132"/>
      <c r="B62" s="133"/>
      <c r="C62" s="23">
        <v>2</v>
      </c>
      <c r="D62" s="24" t="s">
        <v>91</v>
      </c>
      <c r="E62" s="12"/>
      <c r="F62" s="118"/>
      <c r="G62" s="129"/>
      <c r="H62" s="12"/>
      <c r="I62" s="118"/>
      <c r="J62" s="129"/>
      <c r="K62" s="12"/>
      <c r="L62" s="118"/>
      <c r="M62" s="129"/>
    </row>
    <row r="63" spans="1:13" x14ac:dyDescent="0.15">
      <c r="A63" s="134"/>
      <c r="B63" s="135"/>
      <c r="C63" s="23">
        <v>3</v>
      </c>
      <c r="D63" s="24" t="s">
        <v>92</v>
      </c>
      <c r="E63" s="12"/>
      <c r="F63" s="118"/>
      <c r="G63" s="126"/>
      <c r="H63" s="12"/>
      <c r="I63" s="118"/>
      <c r="J63" s="126"/>
      <c r="K63" s="12"/>
      <c r="L63" s="118"/>
      <c r="M63" s="126"/>
    </row>
    <row r="64" spans="1:13" x14ac:dyDescent="0.15">
      <c r="A64" s="136" t="s">
        <v>53</v>
      </c>
      <c r="B64" s="136" t="s">
        <v>6</v>
      </c>
      <c r="C64" s="23">
        <v>4</v>
      </c>
      <c r="D64" s="24" t="s">
        <v>58</v>
      </c>
      <c r="E64" s="12"/>
      <c r="F64" s="118"/>
      <c r="G64" s="125">
        <f>SUM(E64:E66)</f>
        <v>0</v>
      </c>
      <c r="H64" s="12"/>
      <c r="I64" s="118"/>
      <c r="J64" s="125">
        <f>SUM(H64:H66)</f>
        <v>0</v>
      </c>
      <c r="K64" s="12"/>
      <c r="L64" s="118"/>
      <c r="M64" s="125">
        <f>SUM(K64:K66)</f>
        <v>0</v>
      </c>
    </row>
    <row r="65" spans="1:13" x14ac:dyDescent="0.15">
      <c r="A65" s="137"/>
      <c r="B65" s="137"/>
      <c r="C65" s="23">
        <v>5</v>
      </c>
      <c r="D65" s="24" t="s">
        <v>59</v>
      </c>
      <c r="E65" s="12"/>
      <c r="F65" s="118"/>
      <c r="G65" s="129"/>
      <c r="H65" s="12"/>
      <c r="I65" s="118"/>
      <c r="J65" s="129"/>
      <c r="K65" s="12"/>
      <c r="L65" s="118"/>
      <c r="M65" s="129"/>
    </row>
    <row r="66" spans="1:13" x14ac:dyDescent="0.15">
      <c r="A66" s="137"/>
      <c r="B66" s="138"/>
      <c r="C66" s="23">
        <v>6</v>
      </c>
      <c r="D66" s="24" t="s">
        <v>60</v>
      </c>
      <c r="E66" s="12"/>
      <c r="F66" s="118"/>
      <c r="G66" s="126"/>
      <c r="H66" s="12"/>
      <c r="I66" s="118"/>
      <c r="J66" s="126"/>
      <c r="K66" s="12"/>
      <c r="L66" s="118"/>
      <c r="M66" s="126"/>
    </row>
    <row r="67" spans="1:13" x14ac:dyDescent="0.15">
      <c r="A67" s="137"/>
      <c r="B67" s="136" t="s">
        <v>7</v>
      </c>
      <c r="C67" s="23">
        <v>7</v>
      </c>
      <c r="D67" s="24" t="s">
        <v>61</v>
      </c>
      <c r="E67" s="12"/>
      <c r="F67" s="118"/>
      <c r="G67" s="125">
        <f>SUM(E67:E69)</f>
        <v>0</v>
      </c>
      <c r="H67" s="12"/>
      <c r="I67" s="118"/>
      <c r="J67" s="125">
        <f>SUM(H67:H69)</f>
        <v>0</v>
      </c>
      <c r="K67" s="12"/>
      <c r="L67" s="118"/>
      <c r="M67" s="125">
        <f>SUM(K67:K69)</f>
        <v>0</v>
      </c>
    </row>
    <row r="68" spans="1:13" x14ac:dyDescent="0.15">
      <c r="A68" s="137"/>
      <c r="B68" s="137"/>
      <c r="C68" s="23">
        <v>8</v>
      </c>
      <c r="D68" s="24" t="s">
        <v>62</v>
      </c>
      <c r="E68" s="12"/>
      <c r="F68" s="118"/>
      <c r="G68" s="129"/>
      <c r="H68" s="12"/>
      <c r="I68" s="118"/>
      <c r="J68" s="129"/>
      <c r="K68" s="12"/>
      <c r="L68" s="118"/>
      <c r="M68" s="129"/>
    </row>
    <row r="69" spans="1:13" x14ac:dyDescent="0.15">
      <c r="A69" s="137"/>
      <c r="B69" s="138"/>
      <c r="C69" s="23">
        <v>9</v>
      </c>
      <c r="D69" s="24" t="s">
        <v>63</v>
      </c>
      <c r="E69" s="12"/>
      <c r="F69" s="118"/>
      <c r="G69" s="126"/>
      <c r="H69" s="12"/>
      <c r="I69" s="118"/>
      <c r="J69" s="126"/>
      <c r="K69" s="12"/>
      <c r="L69" s="118"/>
      <c r="M69" s="126"/>
    </row>
    <row r="70" spans="1:13" x14ac:dyDescent="0.15">
      <c r="A70" s="137"/>
      <c r="B70" s="136" t="s">
        <v>8</v>
      </c>
      <c r="C70" s="23">
        <v>10</v>
      </c>
      <c r="D70" s="24" t="s">
        <v>64</v>
      </c>
      <c r="E70" s="12"/>
      <c r="F70" s="118"/>
      <c r="G70" s="125">
        <f t="shared" ref="G70" si="30">SUM(E70:E72)</f>
        <v>0</v>
      </c>
      <c r="H70" s="12"/>
      <c r="I70" s="118"/>
      <c r="J70" s="125">
        <f t="shared" ref="J70" si="31">SUM(H70:H72)</f>
        <v>0</v>
      </c>
      <c r="K70" s="12"/>
      <c r="L70" s="118"/>
      <c r="M70" s="125">
        <f t="shared" ref="M70" si="32">SUM(K70:K72)</f>
        <v>0</v>
      </c>
    </row>
    <row r="71" spans="1:13" x14ac:dyDescent="0.15">
      <c r="A71" s="137"/>
      <c r="B71" s="137"/>
      <c r="C71" s="23">
        <v>11</v>
      </c>
      <c r="D71" s="24" t="s">
        <v>93</v>
      </c>
      <c r="E71" s="12"/>
      <c r="F71" s="118"/>
      <c r="G71" s="129"/>
      <c r="H71" s="12"/>
      <c r="I71" s="118"/>
      <c r="J71" s="129"/>
      <c r="K71" s="12"/>
      <c r="L71" s="118"/>
      <c r="M71" s="129"/>
    </row>
    <row r="72" spans="1:13" x14ac:dyDescent="0.15">
      <c r="A72" s="137"/>
      <c r="B72" s="138"/>
      <c r="C72" s="23">
        <v>12</v>
      </c>
      <c r="D72" s="24" t="s">
        <v>94</v>
      </c>
      <c r="E72" s="12"/>
      <c r="F72" s="118"/>
      <c r="G72" s="126"/>
      <c r="H72" s="12"/>
      <c r="I72" s="118"/>
      <c r="J72" s="126"/>
      <c r="K72" s="12"/>
      <c r="L72" s="118"/>
      <c r="M72" s="126"/>
    </row>
    <row r="73" spans="1:13" x14ac:dyDescent="0.15">
      <c r="A73" s="130" t="s">
        <v>54</v>
      </c>
      <c r="B73" s="131"/>
      <c r="C73" s="23">
        <v>22</v>
      </c>
      <c r="D73" s="24" t="s">
        <v>95</v>
      </c>
      <c r="E73" s="12"/>
      <c r="F73" s="118"/>
      <c r="G73" s="125">
        <f t="shared" ref="G73" si="33">SUM(E73:E75)</f>
        <v>0</v>
      </c>
      <c r="H73" s="12"/>
      <c r="I73" s="118"/>
      <c r="J73" s="125">
        <f t="shared" ref="J73" si="34">SUM(H73:H75)</f>
        <v>0</v>
      </c>
      <c r="K73" s="12"/>
      <c r="L73" s="118"/>
      <c r="M73" s="125">
        <f t="shared" ref="M73" si="35">SUM(K73:K75)</f>
        <v>0</v>
      </c>
    </row>
    <row r="74" spans="1:13" x14ac:dyDescent="0.15">
      <c r="A74" s="132"/>
      <c r="B74" s="133"/>
      <c r="C74" s="23">
        <v>23</v>
      </c>
      <c r="D74" s="24" t="s">
        <v>65</v>
      </c>
      <c r="E74" s="12"/>
      <c r="F74" s="118"/>
      <c r="G74" s="129"/>
      <c r="H74" s="12"/>
      <c r="I74" s="118"/>
      <c r="J74" s="129"/>
      <c r="K74" s="12"/>
      <c r="L74" s="118"/>
      <c r="M74" s="129"/>
    </row>
    <row r="75" spans="1:13" x14ac:dyDescent="0.15">
      <c r="A75" s="134"/>
      <c r="B75" s="135"/>
      <c r="C75" s="23">
        <v>24</v>
      </c>
      <c r="D75" s="24" t="s">
        <v>66</v>
      </c>
      <c r="E75" s="12"/>
      <c r="F75" s="118"/>
      <c r="G75" s="126"/>
      <c r="H75" s="12"/>
      <c r="I75" s="118"/>
      <c r="J75" s="126"/>
      <c r="K75" s="12"/>
      <c r="L75" s="118"/>
      <c r="M75" s="126"/>
    </row>
    <row r="76" spans="1:13" x14ac:dyDescent="0.15">
      <c r="A76" s="130" t="s">
        <v>55</v>
      </c>
      <c r="B76" s="131"/>
      <c r="C76" s="23">
        <v>25</v>
      </c>
      <c r="D76" s="24" t="s">
        <v>67</v>
      </c>
      <c r="E76" s="12"/>
      <c r="F76" s="118"/>
      <c r="G76" s="125">
        <f t="shared" ref="G76" si="36">SUM(E76:E78)</f>
        <v>0</v>
      </c>
      <c r="H76" s="12"/>
      <c r="I76" s="118"/>
      <c r="J76" s="125">
        <f t="shared" ref="J76" si="37">SUM(H76:H78)</f>
        <v>0</v>
      </c>
      <c r="K76" s="12"/>
      <c r="L76" s="118"/>
      <c r="M76" s="125">
        <f t="shared" ref="M76" si="38">SUM(K76:K78)</f>
        <v>0</v>
      </c>
    </row>
    <row r="77" spans="1:13" x14ac:dyDescent="0.15">
      <c r="A77" s="132"/>
      <c r="B77" s="133"/>
      <c r="C77" s="23">
        <v>26</v>
      </c>
      <c r="D77" s="24" t="s">
        <v>68</v>
      </c>
      <c r="E77" s="12"/>
      <c r="F77" s="118"/>
      <c r="G77" s="129"/>
      <c r="H77" s="12"/>
      <c r="I77" s="118"/>
      <c r="J77" s="129"/>
      <c r="K77" s="12"/>
      <c r="L77" s="118"/>
      <c r="M77" s="129"/>
    </row>
    <row r="78" spans="1:13" x14ac:dyDescent="0.15">
      <c r="A78" s="134"/>
      <c r="B78" s="135"/>
      <c r="C78" s="23">
        <v>27</v>
      </c>
      <c r="D78" s="24" t="s">
        <v>69</v>
      </c>
      <c r="E78" s="12"/>
      <c r="F78" s="118"/>
      <c r="G78" s="126"/>
      <c r="H78" s="12"/>
      <c r="I78" s="118"/>
      <c r="J78" s="126"/>
      <c r="K78" s="12"/>
      <c r="L78" s="118"/>
      <c r="M78" s="126"/>
    </row>
    <row r="79" spans="1:13" x14ac:dyDescent="0.15">
      <c r="A79" s="130" t="s">
        <v>1</v>
      </c>
      <c r="B79" s="131"/>
      <c r="C79" s="23">
        <v>28</v>
      </c>
      <c r="D79" s="24" t="s">
        <v>96</v>
      </c>
      <c r="E79" s="12"/>
      <c r="F79" s="118"/>
      <c r="G79" s="125">
        <f t="shared" ref="G79" si="39">SUM(E79:E81)</f>
        <v>0</v>
      </c>
      <c r="H79" s="12"/>
      <c r="I79" s="118"/>
      <c r="J79" s="125">
        <f t="shared" ref="J79" si="40">SUM(H79:H81)</f>
        <v>0</v>
      </c>
      <c r="K79" s="12"/>
      <c r="L79" s="118"/>
      <c r="M79" s="125">
        <f t="shared" ref="M79" si="41">SUM(K79:K81)</f>
        <v>0</v>
      </c>
    </row>
    <row r="80" spans="1:13" x14ac:dyDescent="0.15">
      <c r="A80" s="132"/>
      <c r="B80" s="133"/>
      <c r="C80" s="23">
        <v>29</v>
      </c>
      <c r="D80" s="24" t="s">
        <v>70</v>
      </c>
      <c r="E80" s="12"/>
      <c r="F80" s="118"/>
      <c r="G80" s="129"/>
      <c r="H80" s="12"/>
      <c r="I80" s="118"/>
      <c r="J80" s="129"/>
      <c r="K80" s="12"/>
      <c r="L80" s="118"/>
      <c r="M80" s="129"/>
    </row>
    <row r="81" spans="1:13" x14ac:dyDescent="0.15">
      <c r="A81" s="134"/>
      <c r="B81" s="135"/>
      <c r="C81" s="23">
        <v>30</v>
      </c>
      <c r="D81" s="24" t="s">
        <v>71</v>
      </c>
      <c r="E81" s="12"/>
      <c r="F81" s="118"/>
      <c r="G81" s="126"/>
      <c r="H81" s="12"/>
      <c r="I81" s="118"/>
      <c r="J81" s="126"/>
      <c r="K81" s="12"/>
      <c r="L81" s="118"/>
      <c r="M81" s="126"/>
    </row>
    <row r="82" spans="1:13" x14ac:dyDescent="0.15">
      <c r="A82" s="130" t="s">
        <v>56</v>
      </c>
      <c r="B82" s="131"/>
      <c r="C82" s="23">
        <v>31</v>
      </c>
      <c r="D82" s="24" t="s">
        <v>97</v>
      </c>
      <c r="E82" s="12"/>
      <c r="F82" s="118"/>
      <c r="G82" s="125">
        <f t="shared" ref="G82" si="42">SUM(E82:E84)</f>
        <v>0</v>
      </c>
      <c r="H82" s="12"/>
      <c r="I82" s="118"/>
      <c r="J82" s="125">
        <f t="shared" ref="J82" si="43">SUM(H82:H84)</f>
        <v>0</v>
      </c>
      <c r="K82" s="12"/>
      <c r="L82" s="118"/>
      <c r="M82" s="125">
        <f t="shared" ref="M82" si="44">SUM(K82:K84)</f>
        <v>0</v>
      </c>
    </row>
    <row r="83" spans="1:13" x14ac:dyDescent="0.15">
      <c r="A83" s="132"/>
      <c r="B83" s="133"/>
      <c r="C83" s="23">
        <v>32</v>
      </c>
      <c r="D83" s="24" t="s">
        <v>72</v>
      </c>
      <c r="E83" s="12"/>
      <c r="F83" s="118"/>
      <c r="G83" s="129"/>
      <c r="H83" s="12"/>
      <c r="I83" s="118"/>
      <c r="J83" s="129"/>
      <c r="K83" s="12"/>
      <c r="L83" s="118"/>
      <c r="M83" s="129"/>
    </row>
    <row r="84" spans="1:13" x14ac:dyDescent="0.15">
      <c r="A84" s="134"/>
      <c r="B84" s="135"/>
      <c r="C84" s="23">
        <v>33</v>
      </c>
      <c r="D84" s="24" t="s">
        <v>73</v>
      </c>
      <c r="E84" s="12"/>
      <c r="F84" s="118"/>
      <c r="G84" s="126"/>
      <c r="H84" s="12"/>
      <c r="I84" s="118"/>
      <c r="J84" s="126"/>
      <c r="K84" s="12"/>
      <c r="L84" s="118"/>
      <c r="M84" s="126"/>
    </row>
  </sheetData>
  <sheetProtection password="CC2D" sheet="1" objects="1" scenarios="1"/>
  <protectedRanges>
    <protectedRange sqref="E5:F28 H5:I28 K5:L28 E33:F56 H33:I56 K33:L56 E61:F84 H61:I84 K61:L84" name="範囲1_1"/>
  </protectedRanges>
  <mergeCells count="126">
    <mergeCell ref="J14:J16"/>
    <mergeCell ref="M17:M19"/>
    <mergeCell ref="G26:G28"/>
    <mergeCell ref="A2:B4"/>
    <mergeCell ref="C2:C4"/>
    <mergeCell ref="A20:B22"/>
    <mergeCell ref="A23:B25"/>
    <mergeCell ref="A26:B28"/>
    <mergeCell ref="G5:G7"/>
    <mergeCell ref="G8:G10"/>
    <mergeCell ref="G11:G13"/>
    <mergeCell ref="G14:G16"/>
    <mergeCell ref="B11:B13"/>
    <mergeCell ref="B14:B16"/>
    <mergeCell ref="A17:B19"/>
    <mergeCell ref="A5:B7"/>
    <mergeCell ref="A8:A16"/>
    <mergeCell ref="B8:B10"/>
    <mergeCell ref="E2:M2"/>
    <mergeCell ref="E3:G3"/>
    <mergeCell ref="H3:J3"/>
    <mergeCell ref="K3:M3"/>
    <mergeCell ref="G17:G19"/>
    <mergeCell ref="G20:G22"/>
    <mergeCell ref="A33:B35"/>
    <mergeCell ref="G33:G35"/>
    <mergeCell ref="J33:J35"/>
    <mergeCell ref="M33:M35"/>
    <mergeCell ref="A30:B32"/>
    <mergeCell ref="C30:C32"/>
    <mergeCell ref="E30:M30"/>
    <mergeCell ref="E31:G31"/>
    <mergeCell ref="H31:J31"/>
    <mergeCell ref="G23:G25"/>
    <mergeCell ref="M20:M22"/>
    <mergeCell ref="B42:B44"/>
    <mergeCell ref="G42:G44"/>
    <mergeCell ref="J42:J44"/>
    <mergeCell ref="M42:M44"/>
    <mergeCell ref="A36:A44"/>
    <mergeCell ref="B36:B38"/>
    <mergeCell ref="G36:G38"/>
    <mergeCell ref="J36:J38"/>
    <mergeCell ref="M36:M38"/>
    <mergeCell ref="B39:B41"/>
    <mergeCell ref="G39:G41"/>
    <mergeCell ref="J39:J41"/>
    <mergeCell ref="M39:M41"/>
    <mergeCell ref="A48:B50"/>
    <mergeCell ref="G48:G50"/>
    <mergeCell ref="J48:J50"/>
    <mergeCell ref="M48:M50"/>
    <mergeCell ref="A51:B53"/>
    <mergeCell ref="G51:G53"/>
    <mergeCell ref="J51:J53"/>
    <mergeCell ref="M51:M53"/>
    <mergeCell ref="A45:B47"/>
    <mergeCell ref="G45:G47"/>
    <mergeCell ref="J45:J47"/>
    <mergeCell ref="M45:M47"/>
    <mergeCell ref="A61:B63"/>
    <mergeCell ref="G61:G63"/>
    <mergeCell ref="J61:J63"/>
    <mergeCell ref="M61:M63"/>
    <mergeCell ref="A54:B56"/>
    <mergeCell ref="G54:G56"/>
    <mergeCell ref="J54:J56"/>
    <mergeCell ref="M54:M56"/>
    <mergeCell ref="A58:B60"/>
    <mergeCell ref="C58:C60"/>
    <mergeCell ref="E58:M58"/>
    <mergeCell ref="E59:G59"/>
    <mergeCell ref="H59:J59"/>
    <mergeCell ref="A73:B75"/>
    <mergeCell ref="G73:G75"/>
    <mergeCell ref="J73:J75"/>
    <mergeCell ref="M73:M75"/>
    <mergeCell ref="B70:B72"/>
    <mergeCell ref="G70:G72"/>
    <mergeCell ref="J70:J72"/>
    <mergeCell ref="M70:M72"/>
    <mergeCell ref="A64:A72"/>
    <mergeCell ref="B64:B66"/>
    <mergeCell ref="G64:G66"/>
    <mergeCell ref="J64:J66"/>
    <mergeCell ref="M64:M66"/>
    <mergeCell ref="B67:B69"/>
    <mergeCell ref="G67:G69"/>
    <mergeCell ref="J67:J69"/>
    <mergeCell ref="M67:M69"/>
    <mergeCell ref="A82:B84"/>
    <mergeCell ref="G82:G84"/>
    <mergeCell ref="J82:J84"/>
    <mergeCell ref="M82:M84"/>
    <mergeCell ref="A76:B78"/>
    <mergeCell ref="G76:G78"/>
    <mergeCell ref="J76:J78"/>
    <mergeCell ref="M76:M78"/>
    <mergeCell ref="A79:B81"/>
    <mergeCell ref="G79:G81"/>
    <mergeCell ref="J79:J81"/>
    <mergeCell ref="M79:M81"/>
    <mergeCell ref="E4:F4"/>
    <mergeCell ref="H4:I4"/>
    <mergeCell ref="K4:L4"/>
    <mergeCell ref="E32:F32"/>
    <mergeCell ref="H32:I32"/>
    <mergeCell ref="K32:L32"/>
    <mergeCell ref="E60:F60"/>
    <mergeCell ref="H60:I60"/>
    <mergeCell ref="K60:L60"/>
    <mergeCell ref="K59:M59"/>
    <mergeCell ref="K31:M31"/>
    <mergeCell ref="M23:M25"/>
    <mergeCell ref="M26:M28"/>
    <mergeCell ref="J17:J19"/>
    <mergeCell ref="J20:J22"/>
    <mergeCell ref="J23:J25"/>
    <mergeCell ref="J26:J28"/>
    <mergeCell ref="M5:M7"/>
    <mergeCell ref="M8:M10"/>
    <mergeCell ref="M11:M13"/>
    <mergeCell ref="M14:M16"/>
    <mergeCell ref="J5:J7"/>
    <mergeCell ref="J8:J10"/>
    <mergeCell ref="J11:J13"/>
  </mergeCells>
  <phoneticPr fontId="1"/>
  <dataValidations count="1">
    <dataValidation type="whole" allowBlank="1" showInputMessage="1" showErrorMessage="1" sqref="H61:H84 E5:E28 H5:H28 K5:K28 E33:E56 H33:H56 K33:K56 E61:E84 K61:K84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115" zoomScaleNormal="115" workbookViewId="0">
      <selection sqref="A1:XFD1"/>
    </sheetView>
  </sheetViews>
  <sheetFormatPr defaultRowHeight="13.5" x14ac:dyDescent="0.15"/>
  <cols>
    <col min="1" max="1" width="11" bestFit="1" customWidth="1"/>
    <col min="2" max="10" width="8.625" customWidth="1"/>
  </cols>
  <sheetData>
    <row r="1" spans="1:10" ht="21" x14ac:dyDescent="0.15">
      <c r="A1" s="103" t="s">
        <v>81</v>
      </c>
      <c r="B1" s="39">
        <v>3</v>
      </c>
      <c r="C1" s="40" t="s">
        <v>87</v>
      </c>
      <c r="D1" s="40"/>
      <c r="E1" s="41">
        <v>4</v>
      </c>
      <c r="F1" s="42" t="s">
        <v>87</v>
      </c>
      <c r="G1" s="42"/>
      <c r="H1" s="43">
        <v>5</v>
      </c>
      <c r="I1" s="44" t="s">
        <v>87</v>
      </c>
      <c r="J1" s="45"/>
    </row>
    <row r="2" spans="1:10" x14ac:dyDescent="0.15">
      <c r="A2" s="54" t="s">
        <v>82</v>
      </c>
      <c r="B2" s="51">
        <f>'２子どもどうしのつながり'!$D$3</f>
        <v>0</v>
      </c>
      <c r="C2" s="49">
        <f>'２子どもどうしのつながり'!$F$3</f>
        <v>0</v>
      </c>
      <c r="D2" s="49">
        <f>'２子どもどうしのつながり'!$H$3</f>
        <v>0</v>
      </c>
      <c r="E2" s="51">
        <f>'２子どもどうしのつながり'!$D$17</f>
        <v>0</v>
      </c>
      <c r="F2" s="49">
        <f>'２子どもどうしのつながり'!$F$17</f>
        <v>0</v>
      </c>
      <c r="G2" s="49">
        <f>'２子どもどうしのつながり'!$H$17</f>
        <v>0</v>
      </c>
      <c r="H2" s="51">
        <f>'２子どもどうしのつながり'!$D$31</f>
        <v>0</v>
      </c>
      <c r="I2" s="49">
        <f>'２子どもどうしのつながり'!$F$31</f>
        <v>0</v>
      </c>
      <c r="J2" s="52">
        <f>'２子どもどうしのつながり'!$H$31</f>
        <v>0</v>
      </c>
    </row>
    <row r="3" spans="1:10" x14ac:dyDescent="0.15">
      <c r="A3" s="54" t="s">
        <v>83</v>
      </c>
      <c r="B3" s="54" t="s">
        <v>80</v>
      </c>
      <c r="C3" s="50" t="s">
        <v>80</v>
      </c>
      <c r="D3" s="50" t="s">
        <v>80</v>
      </c>
      <c r="E3" s="54" t="s">
        <v>80</v>
      </c>
      <c r="F3" s="50" t="s">
        <v>80</v>
      </c>
      <c r="G3" s="50" t="s">
        <v>80</v>
      </c>
      <c r="H3" s="54" t="s">
        <v>80</v>
      </c>
      <c r="I3" s="50" t="s">
        <v>80</v>
      </c>
      <c r="J3" s="53" t="s">
        <v>80</v>
      </c>
    </row>
    <row r="4" spans="1:10" x14ac:dyDescent="0.15">
      <c r="A4" s="54" t="s">
        <v>108</v>
      </c>
      <c r="B4" s="34">
        <f>'３授業づくり'!G5</f>
        <v>0</v>
      </c>
      <c r="C4" s="11">
        <f>'３授業づくり'!J5</f>
        <v>0</v>
      </c>
      <c r="D4" s="11">
        <f>'３授業づくり'!M5</f>
        <v>0</v>
      </c>
      <c r="E4" s="34">
        <f>'３授業づくり'!G33</f>
        <v>0</v>
      </c>
      <c r="F4" s="11">
        <f>'３授業づくり'!J33</f>
        <v>0</v>
      </c>
      <c r="G4" s="11">
        <f>'３授業づくり'!M33</f>
        <v>0</v>
      </c>
      <c r="H4" s="34">
        <f>'３授業づくり'!G61</f>
        <v>0</v>
      </c>
      <c r="I4" s="11">
        <f>'３授業づくり'!J61</f>
        <v>0</v>
      </c>
      <c r="J4" s="35">
        <f>'３授業づくり'!M61</f>
        <v>0</v>
      </c>
    </row>
    <row r="5" spans="1:10" x14ac:dyDescent="0.15">
      <c r="A5" s="54" t="s">
        <v>6</v>
      </c>
      <c r="B5" s="34">
        <f>'３授業づくり'!G8</f>
        <v>0</v>
      </c>
      <c r="C5" s="11">
        <f>'３授業づくり'!J8</f>
        <v>0</v>
      </c>
      <c r="D5" s="11">
        <f>'３授業づくり'!M8</f>
        <v>0</v>
      </c>
      <c r="E5" s="34">
        <f>'３授業づくり'!G36</f>
        <v>0</v>
      </c>
      <c r="F5" s="11">
        <f>'３授業づくり'!J36</f>
        <v>0</v>
      </c>
      <c r="G5" s="11">
        <f>'３授業づくり'!M36</f>
        <v>0</v>
      </c>
      <c r="H5" s="34">
        <f>'３授業づくり'!G64</f>
        <v>0</v>
      </c>
      <c r="I5" s="11">
        <f>'３授業づくり'!J64</f>
        <v>0</v>
      </c>
      <c r="J5" s="35">
        <f>'３授業づくり'!M64</f>
        <v>0</v>
      </c>
    </row>
    <row r="6" spans="1:10" x14ac:dyDescent="0.15">
      <c r="A6" s="54" t="s">
        <v>7</v>
      </c>
      <c r="B6" s="34">
        <f>'３授業づくり'!G11</f>
        <v>0</v>
      </c>
      <c r="C6" s="11">
        <f>'３授業づくり'!J11</f>
        <v>0</v>
      </c>
      <c r="D6" s="11">
        <f>'３授業づくり'!M11</f>
        <v>0</v>
      </c>
      <c r="E6" s="34">
        <f>'３授業づくり'!G39</f>
        <v>0</v>
      </c>
      <c r="F6" s="11">
        <f>'３授業づくり'!J39</f>
        <v>0</v>
      </c>
      <c r="G6" s="11">
        <f>'３授業づくり'!M39</f>
        <v>0</v>
      </c>
      <c r="H6" s="34">
        <f>'３授業づくり'!G67</f>
        <v>0</v>
      </c>
      <c r="I6" s="11">
        <f>'３授業づくり'!J67</f>
        <v>0</v>
      </c>
      <c r="J6" s="35">
        <f>'３授業づくり'!M67</f>
        <v>0</v>
      </c>
    </row>
    <row r="7" spans="1:10" x14ac:dyDescent="0.15">
      <c r="A7" s="54" t="s">
        <v>8</v>
      </c>
      <c r="B7" s="34">
        <f>'３授業づくり'!G14</f>
        <v>0</v>
      </c>
      <c r="C7" s="11">
        <f>'３授業づくり'!J14</f>
        <v>0</v>
      </c>
      <c r="D7" s="11">
        <f>'３授業づくり'!M14</f>
        <v>0</v>
      </c>
      <c r="E7" s="34">
        <f>'３授業づくり'!G42</f>
        <v>0</v>
      </c>
      <c r="F7" s="11">
        <f>'３授業づくり'!J42</f>
        <v>0</v>
      </c>
      <c r="G7" s="11">
        <f>'３授業づくり'!M42</f>
        <v>0</v>
      </c>
      <c r="H7" s="34">
        <f>'３授業づくり'!G70</f>
        <v>0</v>
      </c>
      <c r="I7" s="11">
        <f>'３授業づくり'!J70</f>
        <v>0</v>
      </c>
      <c r="J7" s="35">
        <f>'３授業づくり'!M70</f>
        <v>0</v>
      </c>
    </row>
    <row r="8" spans="1:10" x14ac:dyDescent="0.15">
      <c r="A8" s="54" t="s">
        <v>109</v>
      </c>
      <c r="B8" s="34">
        <f>'３授業づくり'!G17</f>
        <v>0</v>
      </c>
      <c r="C8" s="11">
        <f>'３授業づくり'!J17</f>
        <v>0</v>
      </c>
      <c r="D8" s="11">
        <f>'３授業づくり'!M17</f>
        <v>0</v>
      </c>
      <c r="E8" s="34">
        <f>'３授業づくり'!G45</f>
        <v>0</v>
      </c>
      <c r="F8" s="11">
        <f>'３授業づくり'!J45</f>
        <v>0</v>
      </c>
      <c r="G8" s="11">
        <f>'３授業づくり'!M45</f>
        <v>0</v>
      </c>
      <c r="H8" s="34">
        <f>'３授業づくり'!G73</f>
        <v>0</v>
      </c>
      <c r="I8" s="11">
        <f>'３授業づくり'!J73</f>
        <v>0</v>
      </c>
      <c r="J8" s="35">
        <f>'３授業づくり'!M73</f>
        <v>0</v>
      </c>
    </row>
    <row r="9" spans="1:10" x14ac:dyDescent="0.15">
      <c r="A9" s="54" t="s">
        <v>110</v>
      </c>
      <c r="B9" s="34">
        <f>'３授業づくり'!G20</f>
        <v>0</v>
      </c>
      <c r="C9" s="11">
        <f>'３授業づくり'!J20</f>
        <v>0</v>
      </c>
      <c r="D9" s="11">
        <f>'３授業づくり'!M20</f>
        <v>0</v>
      </c>
      <c r="E9" s="34">
        <f>'３授業づくり'!G48</f>
        <v>0</v>
      </c>
      <c r="F9" s="11">
        <f>'３授業づくり'!J48</f>
        <v>0</v>
      </c>
      <c r="G9" s="11">
        <f>'３授業づくり'!M48</f>
        <v>0</v>
      </c>
      <c r="H9" s="34">
        <f>'３授業づくり'!G76</f>
        <v>0</v>
      </c>
      <c r="I9" s="11">
        <f>'３授業づくり'!J76</f>
        <v>0</v>
      </c>
      <c r="J9" s="35">
        <f>'３授業づくり'!M76</f>
        <v>0</v>
      </c>
    </row>
    <row r="10" spans="1:10" x14ac:dyDescent="0.15">
      <c r="A10" s="54" t="s">
        <v>1</v>
      </c>
      <c r="B10" s="34">
        <f>'３授業づくり'!G23</f>
        <v>0</v>
      </c>
      <c r="C10" s="11">
        <f>'３授業づくり'!J23</f>
        <v>0</v>
      </c>
      <c r="D10" s="11">
        <f>'３授業づくり'!M23</f>
        <v>0</v>
      </c>
      <c r="E10" s="34">
        <f>'３授業づくり'!G51</f>
        <v>0</v>
      </c>
      <c r="F10" s="11">
        <f>'３授業づくり'!J51</f>
        <v>0</v>
      </c>
      <c r="G10" s="11">
        <f>'３授業づくり'!M51</f>
        <v>0</v>
      </c>
      <c r="H10" s="34">
        <f>'３授業づくり'!G79</f>
        <v>0</v>
      </c>
      <c r="I10" s="11">
        <f>'３授業づくり'!J79</f>
        <v>0</v>
      </c>
      <c r="J10" s="35">
        <f>'３授業づくり'!M79</f>
        <v>0</v>
      </c>
    </row>
    <row r="11" spans="1:10" ht="14.25" thickBot="1" x14ac:dyDescent="0.2">
      <c r="A11" s="102" t="s">
        <v>18</v>
      </c>
      <c r="B11" s="36">
        <f>'３授業づくり'!G26</f>
        <v>0</v>
      </c>
      <c r="C11" s="37">
        <f>'３授業づくり'!J26</f>
        <v>0</v>
      </c>
      <c r="D11" s="37">
        <f>'３授業づくり'!M26</f>
        <v>0</v>
      </c>
      <c r="E11" s="36">
        <f>'３授業づくり'!G54</f>
        <v>0</v>
      </c>
      <c r="F11" s="37">
        <f>'３授業づくり'!J54</f>
        <v>0</v>
      </c>
      <c r="G11" s="37">
        <f>'３授業づくり'!M54</f>
        <v>0</v>
      </c>
      <c r="H11" s="36">
        <f>'３授業づくり'!G82</f>
        <v>0</v>
      </c>
      <c r="I11" s="37">
        <f>'３授業づくり'!J82</f>
        <v>0</v>
      </c>
      <c r="J11" s="38">
        <f>'３授業づくり'!M82</f>
        <v>0</v>
      </c>
    </row>
  </sheetData>
  <sheetProtection password="CC2D" sheet="1" objects="1" scenarios="1"/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>
      <selection activeCell="T22" sqref="T22"/>
    </sheetView>
  </sheetViews>
  <sheetFormatPr defaultRowHeight="13.5" x14ac:dyDescent="0.15"/>
  <cols>
    <col min="1" max="36" width="3.625" customWidth="1"/>
  </cols>
  <sheetData>
    <row r="1" spans="1:36" x14ac:dyDescent="0.15">
      <c r="A1" s="151" t="s">
        <v>144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51" t="s">
        <v>145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3"/>
      <c r="Y1" s="151" t="s">
        <v>146</v>
      </c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3"/>
    </row>
    <row r="2" spans="1:36" x14ac:dyDescent="0.15">
      <c r="A2" s="119">
        <v>1</v>
      </c>
      <c r="B2" s="119">
        <v>2</v>
      </c>
      <c r="C2" s="119">
        <v>3</v>
      </c>
      <c r="D2" s="119">
        <v>4</v>
      </c>
      <c r="E2" s="119">
        <v>5</v>
      </c>
      <c r="F2" s="119">
        <v>6</v>
      </c>
      <c r="G2" s="119">
        <v>7</v>
      </c>
      <c r="H2" s="119">
        <v>8</v>
      </c>
      <c r="I2" s="119">
        <v>9</v>
      </c>
      <c r="J2" s="119">
        <v>10</v>
      </c>
      <c r="K2" s="119">
        <v>11</v>
      </c>
      <c r="L2" s="119">
        <v>12</v>
      </c>
      <c r="M2" s="119">
        <v>1</v>
      </c>
      <c r="N2" s="119">
        <v>2</v>
      </c>
      <c r="O2" s="119">
        <v>3</v>
      </c>
      <c r="P2" s="119">
        <v>4</v>
      </c>
      <c r="Q2" s="119">
        <v>5</v>
      </c>
      <c r="R2" s="119">
        <v>6</v>
      </c>
      <c r="S2" s="119">
        <v>7</v>
      </c>
      <c r="T2" s="119">
        <v>8</v>
      </c>
      <c r="U2" s="119">
        <v>9</v>
      </c>
      <c r="V2" s="119">
        <v>10</v>
      </c>
      <c r="W2" s="119">
        <v>11</v>
      </c>
      <c r="X2" s="119">
        <v>12</v>
      </c>
      <c r="Y2" s="119">
        <v>1</v>
      </c>
      <c r="Z2" s="119">
        <v>2</v>
      </c>
      <c r="AA2" s="119">
        <v>3</v>
      </c>
      <c r="AB2" s="119">
        <v>4</v>
      </c>
      <c r="AC2" s="119">
        <v>5</v>
      </c>
      <c r="AD2" s="119">
        <v>6</v>
      </c>
      <c r="AE2" s="119">
        <v>7</v>
      </c>
      <c r="AF2" s="119">
        <v>8</v>
      </c>
      <c r="AG2" s="119">
        <v>9</v>
      </c>
      <c r="AH2" s="119">
        <v>10</v>
      </c>
      <c r="AI2" s="119">
        <v>11</v>
      </c>
      <c r="AJ2" s="119">
        <v>12</v>
      </c>
    </row>
    <row r="3" spans="1:36" x14ac:dyDescent="0.15">
      <c r="A3" s="60">
        <f>'３授業づくり'!F5</f>
        <v>0</v>
      </c>
      <c r="B3" s="60">
        <f>'３授業づくり'!F6</f>
        <v>0</v>
      </c>
      <c r="C3" s="60">
        <f>'３授業づくり'!F7</f>
        <v>0</v>
      </c>
      <c r="D3" s="60">
        <f>'３授業づくり'!F8</f>
        <v>0</v>
      </c>
      <c r="E3" s="60">
        <f>'３授業づくり'!F9</f>
        <v>0</v>
      </c>
      <c r="F3" s="60">
        <f>'３授業づくり'!F10</f>
        <v>0</v>
      </c>
      <c r="G3" s="60">
        <f>'３授業づくり'!F11</f>
        <v>0</v>
      </c>
      <c r="H3" s="60">
        <f>'３授業づくり'!F12</f>
        <v>0</v>
      </c>
      <c r="I3" s="60">
        <f>'３授業づくり'!F13</f>
        <v>0</v>
      </c>
      <c r="J3" s="60">
        <f>'３授業づくり'!F14</f>
        <v>0</v>
      </c>
      <c r="K3" s="60">
        <f>'３授業づくり'!F15</f>
        <v>0</v>
      </c>
      <c r="L3" s="60">
        <f>'３授業づくり'!F16</f>
        <v>0</v>
      </c>
      <c r="M3" s="60">
        <f>'３授業づくり'!I5</f>
        <v>0</v>
      </c>
      <c r="N3" s="60">
        <f>'３授業づくり'!I6</f>
        <v>0</v>
      </c>
      <c r="O3" s="60">
        <f>'３授業づくり'!I7</f>
        <v>0</v>
      </c>
      <c r="P3" s="60">
        <f>'３授業づくり'!I8</f>
        <v>0</v>
      </c>
      <c r="Q3" s="60">
        <f>'３授業づくり'!I9</f>
        <v>0</v>
      </c>
      <c r="R3" s="60">
        <f>'３授業づくり'!I10</f>
        <v>0</v>
      </c>
      <c r="S3" s="60">
        <f>'３授業づくり'!I11</f>
        <v>0</v>
      </c>
      <c r="T3" s="60">
        <f>'３授業づくり'!I12</f>
        <v>0</v>
      </c>
      <c r="U3" s="60">
        <f>'３授業づくり'!I13</f>
        <v>0</v>
      </c>
      <c r="V3" s="60">
        <f>'３授業づくり'!I14</f>
        <v>0</v>
      </c>
      <c r="W3" s="60">
        <f>'３授業づくり'!I15</f>
        <v>0</v>
      </c>
      <c r="X3" s="60">
        <f>'３授業づくり'!I16</f>
        <v>0</v>
      </c>
      <c r="Y3" s="60">
        <f>'３授業づくり'!L5</f>
        <v>0</v>
      </c>
      <c r="Z3" s="60">
        <f>'３授業づくり'!L6</f>
        <v>0</v>
      </c>
      <c r="AA3" s="60">
        <f>'３授業づくり'!L7</f>
        <v>0</v>
      </c>
      <c r="AB3" s="60">
        <f>'３授業づくり'!L8</f>
        <v>0</v>
      </c>
      <c r="AC3" s="60">
        <f>'３授業づくり'!L9</f>
        <v>0</v>
      </c>
      <c r="AD3" s="60">
        <f>'３授業づくり'!L10</f>
        <v>0</v>
      </c>
      <c r="AE3" s="60">
        <f>'３授業づくり'!L11</f>
        <v>0</v>
      </c>
      <c r="AF3" s="60">
        <f>'３授業づくり'!L12</f>
        <v>0</v>
      </c>
      <c r="AG3" s="60">
        <f>'３授業づくり'!L13</f>
        <v>0</v>
      </c>
      <c r="AH3" s="60">
        <f>'３授業づくり'!L14</f>
        <v>0</v>
      </c>
      <c r="AI3" s="60">
        <f>'３授業づくり'!L15</f>
        <v>0</v>
      </c>
      <c r="AJ3" s="60">
        <f>'３授業づくり'!L16</f>
        <v>0</v>
      </c>
    </row>
    <row r="4" spans="1:36" x14ac:dyDescent="0.15">
      <c r="A4" s="119" t="s">
        <v>141</v>
      </c>
      <c r="B4" s="119" t="s">
        <v>142</v>
      </c>
      <c r="C4" s="119" t="s">
        <v>143</v>
      </c>
      <c r="D4" s="119" t="s">
        <v>135</v>
      </c>
      <c r="E4" s="119" t="s">
        <v>136</v>
      </c>
      <c r="F4" s="119" t="s">
        <v>137</v>
      </c>
      <c r="G4" s="119" t="s">
        <v>138</v>
      </c>
      <c r="H4" s="119" t="s">
        <v>139</v>
      </c>
      <c r="I4" s="119" t="s">
        <v>140</v>
      </c>
      <c r="J4" s="49">
        <v>31</v>
      </c>
      <c r="K4" s="49">
        <v>32</v>
      </c>
      <c r="L4" s="49">
        <v>33</v>
      </c>
      <c r="M4" s="119" t="s">
        <v>141</v>
      </c>
      <c r="N4" s="119" t="s">
        <v>142</v>
      </c>
      <c r="O4" s="119" t="s">
        <v>143</v>
      </c>
      <c r="P4" s="119" t="s">
        <v>135</v>
      </c>
      <c r="Q4" s="119" t="s">
        <v>136</v>
      </c>
      <c r="R4" s="119" t="s">
        <v>137</v>
      </c>
      <c r="S4" s="119" t="s">
        <v>138</v>
      </c>
      <c r="T4" s="119" t="s">
        <v>139</v>
      </c>
      <c r="U4" s="119" t="s">
        <v>140</v>
      </c>
      <c r="V4" s="49">
        <v>31</v>
      </c>
      <c r="W4" s="49">
        <v>32</v>
      </c>
      <c r="X4" s="49">
        <v>33</v>
      </c>
      <c r="Y4" s="119" t="s">
        <v>141</v>
      </c>
      <c r="Z4" s="119" t="s">
        <v>142</v>
      </c>
      <c r="AA4" s="119" t="s">
        <v>143</v>
      </c>
      <c r="AB4" s="119" t="s">
        <v>135</v>
      </c>
      <c r="AC4" s="119" t="s">
        <v>136</v>
      </c>
      <c r="AD4" s="119" t="s">
        <v>137</v>
      </c>
      <c r="AE4" s="119" t="s">
        <v>138</v>
      </c>
      <c r="AF4" s="119" t="s">
        <v>139</v>
      </c>
      <c r="AG4" s="119" t="s">
        <v>140</v>
      </c>
      <c r="AH4" s="49">
        <v>31</v>
      </c>
      <c r="AI4" s="49">
        <v>32</v>
      </c>
      <c r="AJ4" s="49">
        <v>33</v>
      </c>
    </row>
    <row r="5" spans="1:36" x14ac:dyDescent="0.15">
      <c r="A5" s="60">
        <f>'３授業づくり'!F17</f>
        <v>0</v>
      </c>
      <c r="B5" s="60">
        <f>'３授業づくり'!F18</f>
        <v>0</v>
      </c>
      <c r="C5" s="60">
        <f>'３授業づくり'!F19</f>
        <v>0</v>
      </c>
      <c r="D5" s="60">
        <f>'３授業づくり'!F20</f>
        <v>0</v>
      </c>
      <c r="E5" s="60">
        <f>'３授業づくり'!F21</f>
        <v>0</v>
      </c>
      <c r="F5" s="60">
        <f>'３授業づくり'!F22</f>
        <v>0</v>
      </c>
      <c r="G5" s="60">
        <f>'３授業づくり'!F23</f>
        <v>0</v>
      </c>
      <c r="H5" s="60">
        <f>'３授業づくり'!F24</f>
        <v>0</v>
      </c>
      <c r="I5" s="60">
        <f>'３授業づくり'!F25</f>
        <v>0</v>
      </c>
      <c r="J5" s="60">
        <f>'３授業づくり'!F26</f>
        <v>0</v>
      </c>
      <c r="K5" s="60">
        <f>'３授業づくり'!F27</f>
        <v>0</v>
      </c>
      <c r="L5" s="60">
        <f>'３授業づくり'!F28</f>
        <v>0</v>
      </c>
      <c r="M5" s="60">
        <f>'３授業づくり'!I17</f>
        <v>0</v>
      </c>
      <c r="N5" s="60">
        <f>'３授業づくり'!I18</f>
        <v>0</v>
      </c>
      <c r="O5" s="60">
        <f>'３授業づくり'!I19</f>
        <v>0</v>
      </c>
      <c r="P5" s="60">
        <f>'３授業づくり'!I20</f>
        <v>0</v>
      </c>
      <c r="Q5" s="60">
        <f>'３授業づくり'!I21</f>
        <v>0</v>
      </c>
      <c r="R5" s="60">
        <f>'３授業づくり'!I22</f>
        <v>0</v>
      </c>
      <c r="S5" s="60">
        <f>'３授業づくり'!I23</f>
        <v>0</v>
      </c>
      <c r="T5" s="60">
        <f>'３授業づくり'!I24</f>
        <v>0</v>
      </c>
      <c r="U5" s="60">
        <f>'３授業づくり'!I25</f>
        <v>0</v>
      </c>
      <c r="V5" s="60">
        <f>'３授業づくり'!I26</f>
        <v>0</v>
      </c>
      <c r="W5" s="60">
        <f>'３授業づくり'!I27</f>
        <v>0</v>
      </c>
      <c r="X5" s="60">
        <f>'３授業づくり'!I28</f>
        <v>0</v>
      </c>
      <c r="Y5" s="60">
        <f>'３授業づくり'!L17</f>
        <v>0</v>
      </c>
      <c r="Z5" s="60">
        <f>'３授業づくり'!L18</f>
        <v>0</v>
      </c>
      <c r="AA5" s="60">
        <f>'３授業づくり'!L19</f>
        <v>0</v>
      </c>
      <c r="AB5" s="60">
        <f>'３授業づくり'!L20</f>
        <v>0</v>
      </c>
      <c r="AC5" s="60">
        <f>'３授業づくり'!L21</f>
        <v>0</v>
      </c>
      <c r="AD5" s="60">
        <f>'３授業づくり'!L22</f>
        <v>0</v>
      </c>
      <c r="AE5" s="60">
        <f>'３授業づくり'!L23</f>
        <v>0</v>
      </c>
      <c r="AF5" s="60">
        <f>'３授業づくり'!L24</f>
        <v>0</v>
      </c>
      <c r="AG5" s="60">
        <f>'３授業づくり'!L25</f>
        <v>0</v>
      </c>
      <c r="AH5" s="60">
        <f>'３授業づくり'!L26</f>
        <v>0</v>
      </c>
      <c r="AI5" s="60">
        <f>'３授業づくり'!L27</f>
        <v>0</v>
      </c>
      <c r="AJ5" s="60">
        <f>'３授業づくり'!L28</f>
        <v>0</v>
      </c>
    </row>
    <row r="7" spans="1:36" x14ac:dyDescent="0.15">
      <c r="A7" s="151" t="s">
        <v>147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3"/>
      <c r="M7" s="151" t="s">
        <v>148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3"/>
      <c r="Y7" s="151" t="s">
        <v>149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3"/>
    </row>
    <row r="8" spans="1:36" x14ac:dyDescent="0.15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</v>
      </c>
      <c r="N8" s="119">
        <v>2</v>
      </c>
      <c r="O8" s="119">
        <v>3</v>
      </c>
      <c r="P8" s="119">
        <v>4</v>
      </c>
      <c r="Q8" s="119">
        <v>5</v>
      </c>
      <c r="R8" s="119">
        <v>6</v>
      </c>
      <c r="S8" s="119">
        <v>7</v>
      </c>
      <c r="T8" s="119">
        <v>8</v>
      </c>
      <c r="U8" s="119">
        <v>9</v>
      </c>
      <c r="V8" s="119">
        <v>10</v>
      </c>
      <c r="W8" s="119">
        <v>11</v>
      </c>
      <c r="X8" s="119">
        <v>12</v>
      </c>
      <c r="Y8" s="119">
        <v>1</v>
      </c>
      <c r="Z8" s="119">
        <v>2</v>
      </c>
      <c r="AA8" s="119">
        <v>3</v>
      </c>
      <c r="AB8" s="119">
        <v>4</v>
      </c>
      <c r="AC8" s="119">
        <v>5</v>
      </c>
      <c r="AD8" s="119">
        <v>6</v>
      </c>
      <c r="AE8" s="119">
        <v>7</v>
      </c>
      <c r="AF8" s="119">
        <v>8</v>
      </c>
      <c r="AG8" s="119">
        <v>9</v>
      </c>
      <c r="AH8" s="119">
        <v>10</v>
      </c>
      <c r="AI8" s="119">
        <v>11</v>
      </c>
      <c r="AJ8" s="119">
        <v>12</v>
      </c>
    </row>
    <row r="9" spans="1:36" x14ac:dyDescent="0.15">
      <c r="A9" s="60">
        <f>'３授業づくり'!F33</f>
        <v>0</v>
      </c>
      <c r="B9" s="60">
        <f>'３授業づくり'!F34</f>
        <v>0</v>
      </c>
      <c r="C9" s="60">
        <f>'３授業づくり'!F35</f>
        <v>0</v>
      </c>
      <c r="D9" s="60">
        <f>'３授業づくり'!F36</f>
        <v>0</v>
      </c>
      <c r="E9" s="60">
        <f>'３授業づくり'!F37</f>
        <v>0</v>
      </c>
      <c r="F9" s="60">
        <f>'３授業づくり'!F38</f>
        <v>0</v>
      </c>
      <c r="G9" s="60">
        <f>'３授業づくり'!F39</f>
        <v>0</v>
      </c>
      <c r="H9" s="60">
        <f>'３授業づくり'!F40</f>
        <v>0</v>
      </c>
      <c r="I9" s="60">
        <f>'３授業づくり'!F41</f>
        <v>0</v>
      </c>
      <c r="J9" s="60">
        <f>'３授業づくり'!F42</f>
        <v>0</v>
      </c>
      <c r="K9" s="60">
        <f>'３授業づくり'!F43</f>
        <v>0</v>
      </c>
      <c r="L9" s="60">
        <f>'３授業づくり'!F44</f>
        <v>0</v>
      </c>
      <c r="M9" s="60">
        <f>'３授業づくり'!I33</f>
        <v>0</v>
      </c>
      <c r="N9" s="60">
        <f>'３授業づくり'!I34</f>
        <v>0</v>
      </c>
      <c r="O9" s="60">
        <f>'３授業づくり'!I35</f>
        <v>0</v>
      </c>
      <c r="P9" s="60">
        <f>'３授業づくり'!I36</f>
        <v>0</v>
      </c>
      <c r="Q9" s="60">
        <f>'３授業づくり'!I37</f>
        <v>0</v>
      </c>
      <c r="R9" s="60">
        <f>'３授業づくり'!I38</f>
        <v>0</v>
      </c>
      <c r="S9" s="60">
        <f>'３授業づくり'!I39</f>
        <v>0</v>
      </c>
      <c r="T9" s="60">
        <f>'３授業づくり'!I40</f>
        <v>0</v>
      </c>
      <c r="U9" s="60">
        <f>'３授業づくり'!I41</f>
        <v>0</v>
      </c>
      <c r="V9" s="60">
        <f>'３授業づくり'!I42</f>
        <v>0</v>
      </c>
      <c r="W9" s="60">
        <f>'３授業づくり'!I43</f>
        <v>0</v>
      </c>
      <c r="X9" s="60">
        <f>'３授業づくり'!I44</f>
        <v>0</v>
      </c>
      <c r="Y9" s="60">
        <f>'３授業づくり'!L33</f>
        <v>0</v>
      </c>
      <c r="Z9" s="60">
        <f>'３授業づくり'!L34</f>
        <v>0</v>
      </c>
      <c r="AA9" s="60">
        <f>'３授業づくり'!L35</f>
        <v>0</v>
      </c>
      <c r="AB9" s="60">
        <f>'３授業づくり'!L36</f>
        <v>0</v>
      </c>
      <c r="AC9" s="60">
        <f>'３授業づくり'!L37</f>
        <v>0</v>
      </c>
      <c r="AD9" s="60">
        <f>'３授業づくり'!L38</f>
        <v>0</v>
      </c>
      <c r="AE9" s="60">
        <f>'３授業づくり'!L39</f>
        <v>0</v>
      </c>
      <c r="AF9" s="60">
        <f>'３授業づくり'!L40</f>
        <v>0</v>
      </c>
      <c r="AG9" s="60">
        <f>'３授業づくり'!L41</f>
        <v>0</v>
      </c>
      <c r="AH9" s="60">
        <f>'３授業づくり'!L42</f>
        <v>0</v>
      </c>
      <c r="AI9" s="60">
        <f>'３授業づくり'!L43</f>
        <v>0</v>
      </c>
      <c r="AJ9" s="60">
        <f>'３授業づくり'!L44</f>
        <v>0</v>
      </c>
    </row>
    <row r="10" spans="1:36" x14ac:dyDescent="0.15">
      <c r="A10" s="119" t="s">
        <v>141</v>
      </c>
      <c r="B10" s="119" t="s">
        <v>142</v>
      </c>
      <c r="C10" s="119" t="s">
        <v>143</v>
      </c>
      <c r="D10" s="119" t="s">
        <v>135</v>
      </c>
      <c r="E10" s="119" t="s">
        <v>136</v>
      </c>
      <c r="F10" s="119" t="s">
        <v>137</v>
      </c>
      <c r="G10" s="119" t="s">
        <v>138</v>
      </c>
      <c r="H10" s="119" t="s">
        <v>139</v>
      </c>
      <c r="I10" s="119" t="s">
        <v>140</v>
      </c>
      <c r="J10" s="49">
        <v>31</v>
      </c>
      <c r="K10" s="49">
        <v>32</v>
      </c>
      <c r="L10" s="49">
        <v>33</v>
      </c>
      <c r="M10" s="119" t="s">
        <v>141</v>
      </c>
      <c r="N10" s="119" t="s">
        <v>142</v>
      </c>
      <c r="O10" s="119" t="s">
        <v>143</v>
      </c>
      <c r="P10" s="119" t="s">
        <v>135</v>
      </c>
      <c r="Q10" s="119" t="s">
        <v>136</v>
      </c>
      <c r="R10" s="119" t="s">
        <v>137</v>
      </c>
      <c r="S10" s="119" t="s">
        <v>138</v>
      </c>
      <c r="T10" s="119" t="s">
        <v>139</v>
      </c>
      <c r="U10" s="119" t="s">
        <v>140</v>
      </c>
      <c r="V10" s="49">
        <v>31</v>
      </c>
      <c r="W10" s="49">
        <v>32</v>
      </c>
      <c r="X10" s="49">
        <v>33</v>
      </c>
      <c r="Y10" s="119" t="s">
        <v>141</v>
      </c>
      <c r="Z10" s="119" t="s">
        <v>142</v>
      </c>
      <c r="AA10" s="119" t="s">
        <v>143</v>
      </c>
      <c r="AB10" s="119" t="s">
        <v>135</v>
      </c>
      <c r="AC10" s="119" t="s">
        <v>136</v>
      </c>
      <c r="AD10" s="119" t="s">
        <v>137</v>
      </c>
      <c r="AE10" s="119" t="s">
        <v>138</v>
      </c>
      <c r="AF10" s="119" t="s">
        <v>139</v>
      </c>
      <c r="AG10" s="119" t="s">
        <v>140</v>
      </c>
      <c r="AH10" s="49">
        <v>31</v>
      </c>
      <c r="AI10" s="49">
        <v>32</v>
      </c>
      <c r="AJ10" s="49">
        <v>33</v>
      </c>
    </row>
    <row r="11" spans="1:36" x14ac:dyDescent="0.15">
      <c r="A11" s="60">
        <f>'３授業づくり'!F45</f>
        <v>0</v>
      </c>
      <c r="B11" s="60">
        <f>'３授業づくり'!F46</f>
        <v>0</v>
      </c>
      <c r="C11" s="60">
        <f>'３授業づくり'!F47</f>
        <v>0</v>
      </c>
      <c r="D11" s="60">
        <f>'３授業づくり'!F48</f>
        <v>0</v>
      </c>
      <c r="E11" s="60">
        <f>'３授業づくり'!F49</f>
        <v>0</v>
      </c>
      <c r="F11" s="60">
        <f>'３授業づくり'!F50</f>
        <v>0</v>
      </c>
      <c r="G11" s="60">
        <f>'３授業づくり'!F51</f>
        <v>0</v>
      </c>
      <c r="H11" s="60">
        <f>'３授業づくり'!F52</f>
        <v>0</v>
      </c>
      <c r="I11" s="60">
        <f>'３授業づくり'!F53</f>
        <v>0</v>
      </c>
      <c r="J11" s="60">
        <f>'３授業づくり'!F54</f>
        <v>0</v>
      </c>
      <c r="K11" s="60">
        <f>'３授業づくり'!F55</f>
        <v>0</v>
      </c>
      <c r="L11" s="60">
        <f>'３授業づくり'!F56</f>
        <v>0</v>
      </c>
      <c r="M11" s="60">
        <f>'３授業づくり'!I45</f>
        <v>0</v>
      </c>
      <c r="N11" s="60">
        <f>'３授業づくり'!I46</f>
        <v>0</v>
      </c>
      <c r="O11" s="60">
        <f>'３授業づくり'!I47</f>
        <v>0</v>
      </c>
      <c r="P11" s="60">
        <f>'３授業づくり'!I48</f>
        <v>0</v>
      </c>
      <c r="Q11" s="60">
        <f>'３授業づくり'!I49</f>
        <v>0</v>
      </c>
      <c r="R11" s="60">
        <f>'３授業づくり'!I50</f>
        <v>0</v>
      </c>
      <c r="S11" s="60">
        <f>'３授業づくり'!I51</f>
        <v>0</v>
      </c>
      <c r="T11" s="60">
        <f>'３授業づくり'!I52</f>
        <v>0</v>
      </c>
      <c r="U11" s="60">
        <f>'３授業づくり'!I53</f>
        <v>0</v>
      </c>
      <c r="V11" s="60">
        <f>'３授業づくり'!I54</f>
        <v>0</v>
      </c>
      <c r="W11" s="60">
        <f>'３授業づくり'!I55</f>
        <v>0</v>
      </c>
      <c r="X11" s="60">
        <f>'３授業づくり'!I56</f>
        <v>0</v>
      </c>
      <c r="Y11" s="60">
        <f>'３授業づくり'!L45</f>
        <v>0</v>
      </c>
      <c r="Z11" s="60">
        <f>'３授業づくり'!L46</f>
        <v>0</v>
      </c>
      <c r="AA11" s="60">
        <f>'３授業づくり'!L47</f>
        <v>0</v>
      </c>
      <c r="AB11" s="60">
        <f>'３授業づくり'!L48</f>
        <v>0</v>
      </c>
      <c r="AC11" s="60">
        <f>'３授業づくり'!L49</f>
        <v>0</v>
      </c>
      <c r="AD11" s="60">
        <f>'３授業づくり'!L50</f>
        <v>0</v>
      </c>
      <c r="AE11" s="60">
        <f>'３授業づくり'!L51</f>
        <v>0</v>
      </c>
      <c r="AF11" s="60">
        <f>'３授業づくり'!L52</f>
        <v>0</v>
      </c>
      <c r="AG11" s="60">
        <f>'３授業づくり'!L53</f>
        <v>0</v>
      </c>
      <c r="AH11" s="60">
        <f>'３授業づくり'!L54</f>
        <v>0</v>
      </c>
      <c r="AI11" s="60">
        <f>'３授業づくり'!L55</f>
        <v>0</v>
      </c>
      <c r="AJ11" s="60">
        <f>'３授業づくり'!L56</f>
        <v>0</v>
      </c>
    </row>
    <row r="13" spans="1:36" x14ac:dyDescent="0.15">
      <c r="A13" s="151" t="s">
        <v>150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3"/>
      <c r="M13" s="151" t="s">
        <v>151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3"/>
      <c r="Y13" s="151" t="s">
        <v>152</v>
      </c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3"/>
    </row>
    <row r="14" spans="1:36" x14ac:dyDescent="0.15">
      <c r="A14" s="119">
        <v>1</v>
      </c>
      <c r="B14" s="119">
        <v>2</v>
      </c>
      <c r="C14" s="119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119">
        <v>9</v>
      </c>
      <c r="J14" s="119">
        <v>10</v>
      </c>
      <c r="K14" s="119">
        <v>11</v>
      </c>
      <c r="L14" s="119">
        <v>12</v>
      </c>
      <c r="M14" s="119">
        <v>1</v>
      </c>
      <c r="N14" s="119">
        <v>2</v>
      </c>
      <c r="O14" s="119">
        <v>3</v>
      </c>
      <c r="P14" s="119">
        <v>4</v>
      </c>
      <c r="Q14" s="119">
        <v>5</v>
      </c>
      <c r="R14" s="119">
        <v>6</v>
      </c>
      <c r="S14" s="119">
        <v>7</v>
      </c>
      <c r="T14" s="119">
        <v>8</v>
      </c>
      <c r="U14" s="119">
        <v>9</v>
      </c>
      <c r="V14" s="119">
        <v>10</v>
      </c>
      <c r="W14" s="119">
        <v>11</v>
      </c>
      <c r="X14" s="119">
        <v>12</v>
      </c>
      <c r="Y14" s="119">
        <v>1</v>
      </c>
      <c r="Z14" s="119">
        <v>2</v>
      </c>
      <c r="AA14" s="119">
        <v>3</v>
      </c>
      <c r="AB14" s="119">
        <v>4</v>
      </c>
      <c r="AC14" s="119">
        <v>5</v>
      </c>
      <c r="AD14" s="119">
        <v>6</v>
      </c>
      <c r="AE14" s="119">
        <v>7</v>
      </c>
      <c r="AF14" s="119">
        <v>8</v>
      </c>
      <c r="AG14" s="119">
        <v>9</v>
      </c>
      <c r="AH14" s="119">
        <v>10</v>
      </c>
      <c r="AI14" s="119">
        <v>11</v>
      </c>
      <c r="AJ14" s="119">
        <v>12</v>
      </c>
    </row>
    <row r="15" spans="1:36" x14ac:dyDescent="0.15">
      <c r="A15" s="60">
        <f>'３授業づくり'!F61</f>
        <v>0</v>
      </c>
      <c r="B15" s="60">
        <f>'３授業づくり'!F62</f>
        <v>0</v>
      </c>
      <c r="C15" s="60">
        <f>'３授業づくり'!F63</f>
        <v>0</v>
      </c>
      <c r="D15" s="60">
        <f>'３授業づくり'!F64</f>
        <v>0</v>
      </c>
      <c r="E15" s="60">
        <f>'３授業づくり'!F65</f>
        <v>0</v>
      </c>
      <c r="F15" s="60">
        <f>'３授業づくり'!F66</f>
        <v>0</v>
      </c>
      <c r="G15" s="60">
        <f>'３授業づくり'!F67</f>
        <v>0</v>
      </c>
      <c r="H15" s="60">
        <f>'３授業づくり'!F68</f>
        <v>0</v>
      </c>
      <c r="I15" s="60">
        <f>'３授業づくり'!F69</f>
        <v>0</v>
      </c>
      <c r="J15" s="60">
        <f>'３授業づくり'!F70</f>
        <v>0</v>
      </c>
      <c r="K15" s="60">
        <f>'３授業づくり'!F71</f>
        <v>0</v>
      </c>
      <c r="L15" s="60">
        <f>'３授業づくり'!F72</f>
        <v>0</v>
      </c>
      <c r="M15" s="60">
        <f>'３授業づくり'!I61</f>
        <v>0</v>
      </c>
      <c r="N15" s="60">
        <f>'３授業づくり'!I62</f>
        <v>0</v>
      </c>
      <c r="O15" s="60">
        <f>'３授業づくり'!I63</f>
        <v>0</v>
      </c>
      <c r="P15" s="60">
        <f>'３授業づくり'!I64</f>
        <v>0</v>
      </c>
      <c r="Q15" s="60">
        <f>'３授業づくり'!I65</f>
        <v>0</v>
      </c>
      <c r="R15" s="60">
        <f>'３授業づくり'!I66</f>
        <v>0</v>
      </c>
      <c r="S15" s="60">
        <f>'３授業づくり'!I67</f>
        <v>0</v>
      </c>
      <c r="T15" s="60">
        <f>'３授業づくり'!I68</f>
        <v>0</v>
      </c>
      <c r="U15" s="60">
        <f>'３授業づくり'!I69</f>
        <v>0</v>
      </c>
      <c r="V15" s="60">
        <f>'３授業づくり'!I70</f>
        <v>0</v>
      </c>
      <c r="W15" s="60">
        <f>'３授業づくり'!I71</f>
        <v>0</v>
      </c>
      <c r="X15" s="60">
        <f>'３授業づくり'!I72</f>
        <v>0</v>
      </c>
      <c r="Y15" s="60">
        <f>'３授業づくり'!L61</f>
        <v>0</v>
      </c>
      <c r="Z15" s="60">
        <f>'３授業づくり'!L62</f>
        <v>0</v>
      </c>
      <c r="AA15" s="60">
        <f>'３授業づくり'!L63</f>
        <v>0</v>
      </c>
      <c r="AB15" s="60">
        <f>'３授業づくり'!L64</f>
        <v>0</v>
      </c>
      <c r="AC15" s="60">
        <f>'３授業づくり'!L65</f>
        <v>0</v>
      </c>
      <c r="AD15" s="60">
        <f>'３授業づくり'!L66</f>
        <v>0</v>
      </c>
      <c r="AE15" s="60">
        <f>'３授業づくり'!L67</f>
        <v>0</v>
      </c>
      <c r="AF15" s="60">
        <f>'３授業づくり'!L68</f>
        <v>0</v>
      </c>
      <c r="AG15" s="60">
        <f>'３授業づくり'!L69</f>
        <v>0</v>
      </c>
      <c r="AH15" s="60">
        <f>'３授業づくり'!L70</f>
        <v>0</v>
      </c>
      <c r="AI15" s="60">
        <f>'３授業づくり'!L71</f>
        <v>0</v>
      </c>
      <c r="AJ15" s="60">
        <f>'３授業づくり'!L72</f>
        <v>0</v>
      </c>
    </row>
    <row r="16" spans="1:36" x14ac:dyDescent="0.15">
      <c r="A16" s="119" t="s">
        <v>141</v>
      </c>
      <c r="B16" s="119" t="s">
        <v>142</v>
      </c>
      <c r="C16" s="119" t="s">
        <v>143</v>
      </c>
      <c r="D16" s="119" t="s">
        <v>135</v>
      </c>
      <c r="E16" s="119" t="s">
        <v>136</v>
      </c>
      <c r="F16" s="119" t="s">
        <v>137</v>
      </c>
      <c r="G16" s="119" t="s">
        <v>138</v>
      </c>
      <c r="H16" s="119" t="s">
        <v>139</v>
      </c>
      <c r="I16" s="119" t="s">
        <v>140</v>
      </c>
      <c r="J16" s="49">
        <v>31</v>
      </c>
      <c r="K16" s="49">
        <v>32</v>
      </c>
      <c r="L16" s="49">
        <v>33</v>
      </c>
      <c r="M16" s="119" t="s">
        <v>141</v>
      </c>
      <c r="N16" s="119" t="s">
        <v>142</v>
      </c>
      <c r="O16" s="119" t="s">
        <v>143</v>
      </c>
      <c r="P16" s="119" t="s">
        <v>135</v>
      </c>
      <c r="Q16" s="119" t="s">
        <v>136</v>
      </c>
      <c r="R16" s="119" t="s">
        <v>137</v>
      </c>
      <c r="S16" s="119" t="s">
        <v>138</v>
      </c>
      <c r="T16" s="119" t="s">
        <v>139</v>
      </c>
      <c r="U16" s="119" t="s">
        <v>140</v>
      </c>
      <c r="V16" s="49">
        <v>31</v>
      </c>
      <c r="W16" s="49">
        <v>32</v>
      </c>
      <c r="X16" s="49">
        <v>33</v>
      </c>
      <c r="Y16" s="119" t="s">
        <v>141</v>
      </c>
      <c r="Z16" s="119" t="s">
        <v>142</v>
      </c>
      <c r="AA16" s="119" t="s">
        <v>143</v>
      </c>
      <c r="AB16" s="119" t="s">
        <v>135</v>
      </c>
      <c r="AC16" s="119" t="s">
        <v>136</v>
      </c>
      <c r="AD16" s="119" t="s">
        <v>137</v>
      </c>
      <c r="AE16" s="119" t="s">
        <v>138</v>
      </c>
      <c r="AF16" s="119" t="s">
        <v>139</v>
      </c>
      <c r="AG16" s="119" t="s">
        <v>140</v>
      </c>
      <c r="AH16" s="49">
        <v>31</v>
      </c>
      <c r="AI16" s="49">
        <v>32</v>
      </c>
      <c r="AJ16" s="49">
        <v>33</v>
      </c>
    </row>
    <row r="17" spans="1:36" x14ac:dyDescent="0.15">
      <c r="A17" s="60">
        <f>'３授業づくり'!F73</f>
        <v>0</v>
      </c>
      <c r="B17" s="60">
        <f>'３授業づくり'!F74</f>
        <v>0</v>
      </c>
      <c r="C17" s="60">
        <f>'３授業づくり'!F75</f>
        <v>0</v>
      </c>
      <c r="D17" s="60">
        <f>'３授業づくり'!F76</f>
        <v>0</v>
      </c>
      <c r="E17" s="60">
        <f>'３授業づくり'!F77</f>
        <v>0</v>
      </c>
      <c r="F17" s="60">
        <f>'３授業づくり'!F78</f>
        <v>0</v>
      </c>
      <c r="G17" s="60">
        <f>'３授業づくり'!F79</f>
        <v>0</v>
      </c>
      <c r="H17" s="60">
        <f>'３授業づくり'!F80</f>
        <v>0</v>
      </c>
      <c r="I17" s="60">
        <f>'３授業づくり'!F81</f>
        <v>0</v>
      </c>
      <c r="J17" s="60">
        <f>'３授業づくり'!F82</f>
        <v>0</v>
      </c>
      <c r="K17" s="60">
        <f>'３授業づくり'!F83</f>
        <v>0</v>
      </c>
      <c r="L17" s="60">
        <f>'３授業づくり'!F84</f>
        <v>0</v>
      </c>
      <c r="M17" s="60">
        <f>'３授業づくり'!I73</f>
        <v>0</v>
      </c>
      <c r="N17" s="60">
        <f>'３授業づくり'!I74</f>
        <v>0</v>
      </c>
      <c r="O17" s="60">
        <f>'３授業づくり'!I75</f>
        <v>0</v>
      </c>
      <c r="P17" s="60">
        <f>'３授業づくり'!I76</f>
        <v>0</v>
      </c>
      <c r="Q17" s="60">
        <f>'３授業づくり'!I77</f>
        <v>0</v>
      </c>
      <c r="R17" s="60">
        <f>'３授業づくり'!I78</f>
        <v>0</v>
      </c>
      <c r="S17" s="60">
        <f>'３授業づくり'!I79</f>
        <v>0</v>
      </c>
      <c r="T17" s="60">
        <f>'３授業づくり'!I80</f>
        <v>0</v>
      </c>
      <c r="U17" s="60">
        <f>'３授業づくり'!I81</f>
        <v>0</v>
      </c>
      <c r="V17" s="60">
        <f>'３授業づくり'!I82</f>
        <v>0</v>
      </c>
      <c r="W17" s="60">
        <f>'３授業づくり'!I83</f>
        <v>0</v>
      </c>
      <c r="X17" s="60">
        <f>'３授業づくり'!I84</f>
        <v>0</v>
      </c>
      <c r="Y17" s="60">
        <f>'３授業づくり'!L73</f>
        <v>0</v>
      </c>
      <c r="Z17" s="60">
        <f>'３授業づくり'!L74</f>
        <v>0</v>
      </c>
      <c r="AA17" s="60">
        <f>'３授業づくり'!L75</f>
        <v>0</v>
      </c>
      <c r="AB17" s="60">
        <f>'３授業づくり'!L76</f>
        <v>0</v>
      </c>
      <c r="AC17" s="60">
        <f>'３授業づくり'!L77</f>
        <v>0</v>
      </c>
      <c r="AD17" s="60">
        <f>'３授業づくり'!L78</f>
        <v>0</v>
      </c>
      <c r="AE17" s="60">
        <f>'３授業づくり'!L79</f>
        <v>0</v>
      </c>
      <c r="AF17" s="60">
        <f>'３授業づくり'!L80</f>
        <v>0</v>
      </c>
      <c r="AG17" s="60">
        <f>'３授業づくり'!L81</f>
        <v>0</v>
      </c>
      <c r="AH17" s="60">
        <f>'３授業づくり'!L82</f>
        <v>0</v>
      </c>
      <c r="AI17" s="60">
        <f>'３授業づくり'!L83</f>
        <v>0</v>
      </c>
      <c r="AJ17" s="60">
        <f>'３授業づくり'!L84</f>
        <v>0</v>
      </c>
    </row>
  </sheetData>
  <sheetProtection password="CC2D" sheet="1" objects="1" scenarios="1"/>
  <mergeCells count="9">
    <mergeCell ref="A13:L13"/>
    <mergeCell ref="M13:X13"/>
    <mergeCell ref="Y13:AJ13"/>
    <mergeCell ref="A1:L1"/>
    <mergeCell ref="M1:X1"/>
    <mergeCell ref="Y1:AJ1"/>
    <mergeCell ref="A7:L7"/>
    <mergeCell ref="M7:X7"/>
    <mergeCell ref="Y7:AJ7"/>
  </mergeCells>
  <phoneticPr fontId="1"/>
  <conditionalFormatting sqref="A1:AJ1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71"/>
  <sheetViews>
    <sheetView zoomScaleNormal="100"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Z369" sqref="Z369"/>
    </sheetView>
  </sheetViews>
  <sheetFormatPr defaultRowHeight="13.5" x14ac:dyDescent="0.15"/>
  <cols>
    <col min="1" max="2" width="5.875" style="3" bestFit="1" customWidth="1"/>
    <col min="3" max="5" width="3.625" style="10" customWidth="1"/>
    <col min="6" max="23" width="3.625" style="3" customWidth="1"/>
    <col min="24" max="16384" width="9" style="3"/>
  </cols>
  <sheetData>
    <row r="1" spans="1:23" ht="24.75" customHeight="1" x14ac:dyDescent="0.15">
      <c r="A1" s="154" t="s">
        <v>11</v>
      </c>
      <c r="B1" s="156" t="s">
        <v>52</v>
      </c>
      <c r="C1" s="171" t="s">
        <v>24</v>
      </c>
      <c r="D1" s="173" t="s">
        <v>98</v>
      </c>
      <c r="E1" s="175" t="s">
        <v>99</v>
      </c>
      <c r="F1" s="62">
        <v>1</v>
      </c>
      <c r="G1" s="63">
        <v>2</v>
      </c>
      <c r="H1" s="63">
        <v>3</v>
      </c>
      <c r="I1" s="63">
        <v>4</v>
      </c>
      <c r="J1" s="63">
        <v>5</v>
      </c>
      <c r="K1" s="63">
        <v>6</v>
      </c>
      <c r="L1" s="63">
        <v>7</v>
      </c>
      <c r="M1" s="63">
        <v>8</v>
      </c>
      <c r="N1" s="63">
        <v>9</v>
      </c>
      <c r="O1" s="63">
        <v>10</v>
      </c>
      <c r="P1" s="63">
        <v>11</v>
      </c>
      <c r="Q1" s="63">
        <v>12</v>
      </c>
      <c r="R1" s="70">
        <v>13</v>
      </c>
      <c r="S1" s="63">
        <v>14</v>
      </c>
      <c r="T1" s="63">
        <v>15</v>
      </c>
      <c r="U1" s="63">
        <v>16</v>
      </c>
      <c r="V1" s="63">
        <v>17</v>
      </c>
      <c r="W1" s="64">
        <v>18</v>
      </c>
    </row>
    <row r="2" spans="1:23" ht="71.25" customHeight="1" thickBot="1" x14ac:dyDescent="0.2">
      <c r="A2" s="155"/>
      <c r="B2" s="157"/>
      <c r="C2" s="172"/>
      <c r="D2" s="174"/>
      <c r="E2" s="176"/>
      <c r="F2" s="87" t="s">
        <v>100</v>
      </c>
      <c r="G2" s="88" t="s">
        <v>101</v>
      </c>
      <c r="H2" s="88" t="s">
        <v>102</v>
      </c>
      <c r="I2" s="88" t="s">
        <v>111</v>
      </c>
      <c r="J2" s="88" t="s">
        <v>112</v>
      </c>
      <c r="K2" s="88" t="s">
        <v>113</v>
      </c>
      <c r="L2" s="88" t="s">
        <v>114</v>
      </c>
      <c r="M2" s="88" t="s">
        <v>103</v>
      </c>
      <c r="N2" s="88" t="s">
        <v>19</v>
      </c>
      <c r="O2" s="89" t="s">
        <v>20</v>
      </c>
      <c r="P2" s="90" t="s">
        <v>21</v>
      </c>
      <c r="Q2" s="89" t="s">
        <v>22</v>
      </c>
      <c r="R2" s="91" t="s">
        <v>115</v>
      </c>
      <c r="S2" s="89" t="s">
        <v>104</v>
      </c>
      <c r="T2" s="89" t="s">
        <v>33</v>
      </c>
      <c r="U2" s="89" t="s">
        <v>105</v>
      </c>
      <c r="V2" s="89" t="s">
        <v>106</v>
      </c>
      <c r="W2" s="92" t="s">
        <v>116</v>
      </c>
    </row>
    <row r="3" spans="1:23" x14ac:dyDescent="0.15">
      <c r="A3" s="166" t="s">
        <v>88</v>
      </c>
      <c r="B3" s="162">
        <f>'２子どもどうしのつながり'!$D$3</f>
        <v>0</v>
      </c>
      <c r="C3" s="61">
        <v>1</v>
      </c>
      <c r="D3" s="81"/>
      <c r="E3" s="82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4"/>
      <c r="T3" s="84"/>
      <c r="U3" s="84"/>
      <c r="V3" s="84"/>
      <c r="W3" s="86"/>
    </row>
    <row r="4" spans="1:23" x14ac:dyDescent="0.15">
      <c r="A4" s="166"/>
      <c r="B4" s="162"/>
      <c r="C4" s="60">
        <v>2</v>
      </c>
      <c r="D4" s="13"/>
      <c r="E4" s="75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71"/>
      <c r="S4" s="12"/>
      <c r="T4" s="12"/>
      <c r="U4" s="12"/>
      <c r="V4" s="12"/>
      <c r="W4" s="65"/>
    </row>
    <row r="5" spans="1:23" x14ac:dyDescent="0.15">
      <c r="A5" s="166"/>
      <c r="B5" s="162"/>
      <c r="C5" s="60">
        <v>3</v>
      </c>
      <c r="D5" s="13"/>
      <c r="E5" s="75"/>
      <c r="F5" s="79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71"/>
      <c r="S5" s="12"/>
      <c r="T5" s="12"/>
      <c r="U5" s="12"/>
      <c r="V5" s="12"/>
      <c r="W5" s="65"/>
    </row>
    <row r="6" spans="1:23" x14ac:dyDescent="0.15">
      <c r="A6" s="166"/>
      <c r="B6" s="162"/>
      <c r="C6" s="60">
        <v>4</v>
      </c>
      <c r="D6" s="13"/>
      <c r="E6" s="75"/>
      <c r="F6" s="79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71"/>
      <c r="S6" s="12"/>
      <c r="T6" s="12"/>
      <c r="U6" s="12"/>
      <c r="V6" s="12"/>
      <c r="W6" s="65"/>
    </row>
    <row r="7" spans="1:23" x14ac:dyDescent="0.15">
      <c r="A7" s="166"/>
      <c r="B7" s="162"/>
      <c r="C7" s="60">
        <v>5</v>
      </c>
      <c r="D7" s="13"/>
      <c r="E7" s="75"/>
      <c r="F7" s="7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71"/>
      <c r="S7" s="12"/>
      <c r="T7" s="12"/>
      <c r="U7" s="12"/>
      <c r="V7" s="12"/>
      <c r="W7" s="65"/>
    </row>
    <row r="8" spans="1:23" x14ac:dyDescent="0.15">
      <c r="A8" s="166"/>
      <c r="B8" s="162"/>
      <c r="C8" s="60">
        <v>6</v>
      </c>
      <c r="D8" s="13"/>
      <c r="E8" s="75"/>
      <c r="F8" s="7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71"/>
      <c r="S8" s="12"/>
      <c r="T8" s="12"/>
      <c r="U8" s="12"/>
      <c r="V8" s="12"/>
      <c r="W8" s="65"/>
    </row>
    <row r="9" spans="1:23" x14ac:dyDescent="0.15">
      <c r="A9" s="166"/>
      <c r="B9" s="162"/>
      <c r="C9" s="60">
        <v>7</v>
      </c>
      <c r="D9" s="13"/>
      <c r="E9" s="75"/>
      <c r="F9" s="7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71"/>
      <c r="S9" s="12"/>
      <c r="T9" s="12"/>
      <c r="U9" s="12"/>
      <c r="V9" s="12"/>
      <c r="W9" s="65"/>
    </row>
    <row r="10" spans="1:23" x14ac:dyDescent="0.15">
      <c r="A10" s="166"/>
      <c r="B10" s="162"/>
      <c r="C10" s="60">
        <v>8</v>
      </c>
      <c r="D10" s="13"/>
      <c r="E10" s="75"/>
      <c r="F10" s="79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71"/>
      <c r="S10" s="12"/>
      <c r="T10" s="12"/>
      <c r="U10" s="12"/>
      <c r="V10" s="12"/>
      <c r="W10" s="65"/>
    </row>
    <row r="11" spans="1:23" x14ac:dyDescent="0.15">
      <c r="A11" s="166"/>
      <c r="B11" s="162"/>
      <c r="C11" s="60">
        <v>9</v>
      </c>
      <c r="D11" s="13"/>
      <c r="E11" s="75"/>
      <c r="F11" s="7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71"/>
      <c r="S11" s="12"/>
      <c r="T11" s="12"/>
      <c r="U11" s="12"/>
      <c r="V11" s="12"/>
      <c r="W11" s="65"/>
    </row>
    <row r="12" spans="1:23" x14ac:dyDescent="0.15">
      <c r="A12" s="166"/>
      <c r="B12" s="162"/>
      <c r="C12" s="60">
        <v>10</v>
      </c>
      <c r="D12" s="13"/>
      <c r="E12" s="75"/>
      <c r="F12" s="7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71"/>
      <c r="S12" s="12"/>
      <c r="T12" s="12"/>
      <c r="U12" s="12"/>
      <c r="V12" s="12"/>
      <c r="W12" s="65"/>
    </row>
    <row r="13" spans="1:23" x14ac:dyDescent="0.15">
      <c r="A13" s="166"/>
      <c r="B13" s="162"/>
      <c r="C13" s="60">
        <v>11</v>
      </c>
      <c r="D13" s="13"/>
      <c r="E13" s="75"/>
      <c r="F13" s="7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71"/>
      <c r="S13" s="12"/>
      <c r="T13" s="12"/>
      <c r="U13" s="12"/>
      <c r="V13" s="12"/>
      <c r="W13" s="65"/>
    </row>
    <row r="14" spans="1:23" x14ac:dyDescent="0.15">
      <c r="A14" s="166"/>
      <c r="B14" s="162"/>
      <c r="C14" s="60">
        <v>12</v>
      </c>
      <c r="D14" s="13"/>
      <c r="E14" s="75"/>
      <c r="F14" s="7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71"/>
      <c r="S14" s="12"/>
      <c r="T14" s="12"/>
      <c r="U14" s="12"/>
      <c r="V14" s="12"/>
      <c r="W14" s="65"/>
    </row>
    <row r="15" spans="1:23" x14ac:dyDescent="0.15">
      <c r="A15" s="166"/>
      <c r="B15" s="162"/>
      <c r="C15" s="60">
        <v>13</v>
      </c>
      <c r="D15" s="13"/>
      <c r="E15" s="75"/>
      <c r="F15" s="7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71"/>
      <c r="S15" s="12"/>
      <c r="T15" s="12"/>
      <c r="U15" s="12"/>
      <c r="V15" s="12"/>
      <c r="W15" s="65"/>
    </row>
    <row r="16" spans="1:23" x14ac:dyDescent="0.15">
      <c r="A16" s="166"/>
      <c r="B16" s="162"/>
      <c r="C16" s="60">
        <v>14</v>
      </c>
      <c r="D16" s="13"/>
      <c r="E16" s="75"/>
      <c r="F16" s="79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71"/>
      <c r="S16" s="12"/>
      <c r="T16" s="12"/>
      <c r="U16" s="12"/>
      <c r="V16" s="12"/>
      <c r="W16" s="65"/>
    </row>
    <row r="17" spans="1:23" x14ac:dyDescent="0.15">
      <c r="A17" s="166"/>
      <c r="B17" s="162"/>
      <c r="C17" s="60">
        <v>15</v>
      </c>
      <c r="D17" s="13"/>
      <c r="E17" s="75"/>
      <c r="F17" s="7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71"/>
      <c r="S17" s="12"/>
      <c r="T17" s="12"/>
      <c r="U17" s="12"/>
      <c r="V17" s="12"/>
      <c r="W17" s="65"/>
    </row>
    <row r="18" spans="1:23" x14ac:dyDescent="0.15">
      <c r="A18" s="166"/>
      <c r="B18" s="162"/>
      <c r="C18" s="60">
        <v>16</v>
      </c>
      <c r="D18" s="13"/>
      <c r="E18" s="75"/>
      <c r="F18" s="7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71"/>
      <c r="S18" s="12"/>
      <c r="T18" s="12"/>
      <c r="U18" s="12"/>
      <c r="V18" s="12"/>
      <c r="W18" s="65"/>
    </row>
    <row r="19" spans="1:23" x14ac:dyDescent="0.15">
      <c r="A19" s="166"/>
      <c r="B19" s="162"/>
      <c r="C19" s="60">
        <v>17</v>
      </c>
      <c r="D19" s="13"/>
      <c r="E19" s="75"/>
      <c r="F19" s="7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71"/>
      <c r="S19" s="12"/>
      <c r="T19" s="12"/>
      <c r="U19" s="12"/>
      <c r="V19" s="12"/>
      <c r="W19" s="65"/>
    </row>
    <row r="20" spans="1:23" x14ac:dyDescent="0.15">
      <c r="A20" s="166"/>
      <c r="B20" s="162"/>
      <c r="C20" s="60">
        <v>18</v>
      </c>
      <c r="D20" s="13"/>
      <c r="E20" s="75"/>
      <c r="F20" s="79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71"/>
      <c r="S20" s="12"/>
      <c r="T20" s="12"/>
      <c r="U20" s="12"/>
      <c r="V20" s="12"/>
      <c r="W20" s="65"/>
    </row>
    <row r="21" spans="1:23" x14ac:dyDescent="0.15">
      <c r="A21" s="166"/>
      <c r="B21" s="162"/>
      <c r="C21" s="60">
        <v>19</v>
      </c>
      <c r="D21" s="13"/>
      <c r="E21" s="75"/>
      <c r="F21" s="79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71"/>
      <c r="S21" s="12"/>
      <c r="T21" s="12"/>
      <c r="U21" s="12"/>
      <c r="V21" s="12"/>
      <c r="W21" s="65"/>
    </row>
    <row r="22" spans="1:23" x14ac:dyDescent="0.15">
      <c r="A22" s="166"/>
      <c r="B22" s="162"/>
      <c r="C22" s="60">
        <v>20</v>
      </c>
      <c r="D22" s="13"/>
      <c r="E22" s="75"/>
      <c r="F22" s="79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71"/>
      <c r="S22" s="12"/>
      <c r="T22" s="12"/>
      <c r="U22" s="12"/>
      <c r="V22" s="12"/>
      <c r="W22" s="65"/>
    </row>
    <row r="23" spans="1:23" x14ac:dyDescent="0.15">
      <c r="A23" s="166"/>
      <c r="B23" s="162"/>
      <c r="C23" s="60">
        <v>21</v>
      </c>
      <c r="D23" s="13"/>
      <c r="E23" s="75"/>
      <c r="F23" s="79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71"/>
      <c r="S23" s="12"/>
      <c r="T23" s="12"/>
      <c r="U23" s="12"/>
      <c r="V23" s="12"/>
      <c r="W23" s="65"/>
    </row>
    <row r="24" spans="1:23" x14ac:dyDescent="0.15">
      <c r="A24" s="166"/>
      <c r="B24" s="162"/>
      <c r="C24" s="60">
        <v>22</v>
      </c>
      <c r="D24" s="13"/>
      <c r="E24" s="75"/>
      <c r="F24" s="7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71"/>
      <c r="S24" s="12"/>
      <c r="T24" s="12"/>
      <c r="U24" s="12"/>
      <c r="V24" s="12"/>
      <c r="W24" s="65"/>
    </row>
    <row r="25" spans="1:23" x14ac:dyDescent="0.15">
      <c r="A25" s="166"/>
      <c r="B25" s="162"/>
      <c r="C25" s="60">
        <v>23</v>
      </c>
      <c r="D25" s="13"/>
      <c r="E25" s="75"/>
      <c r="F25" s="79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71"/>
      <c r="S25" s="12"/>
      <c r="T25" s="12"/>
      <c r="U25" s="12"/>
      <c r="V25" s="12"/>
      <c r="W25" s="65"/>
    </row>
    <row r="26" spans="1:23" x14ac:dyDescent="0.15">
      <c r="A26" s="166"/>
      <c r="B26" s="162"/>
      <c r="C26" s="60">
        <v>24</v>
      </c>
      <c r="D26" s="13"/>
      <c r="E26" s="75"/>
      <c r="F26" s="79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71"/>
      <c r="S26" s="12"/>
      <c r="T26" s="12"/>
      <c r="U26" s="12"/>
      <c r="V26" s="12"/>
      <c r="W26" s="65"/>
    </row>
    <row r="27" spans="1:23" x14ac:dyDescent="0.15">
      <c r="A27" s="166"/>
      <c r="B27" s="162"/>
      <c r="C27" s="60">
        <v>25</v>
      </c>
      <c r="D27" s="13"/>
      <c r="E27" s="75"/>
      <c r="F27" s="79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71"/>
      <c r="S27" s="12"/>
      <c r="T27" s="12"/>
      <c r="U27" s="12"/>
      <c r="V27" s="12"/>
      <c r="W27" s="65"/>
    </row>
    <row r="28" spans="1:23" x14ac:dyDescent="0.15">
      <c r="A28" s="166"/>
      <c r="B28" s="162"/>
      <c r="C28" s="60">
        <v>26</v>
      </c>
      <c r="D28" s="13"/>
      <c r="E28" s="75"/>
      <c r="F28" s="79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71"/>
      <c r="S28" s="12"/>
      <c r="T28" s="12"/>
      <c r="U28" s="12"/>
      <c r="V28" s="12"/>
      <c r="W28" s="65"/>
    </row>
    <row r="29" spans="1:23" x14ac:dyDescent="0.15">
      <c r="A29" s="166"/>
      <c r="B29" s="162"/>
      <c r="C29" s="60">
        <v>27</v>
      </c>
      <c r="D29" s="13"/>
      <c r="E29" s="75"/>
      <c r="F29" s="79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71"/>
      <c r="S29" s="12"/>
      <c r="T29" s="12"/>
      <c r="U29" s="12"/>
      <c r="V29" s="12"/>
      <c r="W29" s="65"/>
    </row>
    <row r="30" spans="1:23" x14ac:dyDescent="0.15">
      <c r="A30" s="166"/>
      <c r="B30" s="162"/>
      <c r="C30" s="60">
        <v>28</v>
      </c>
      <c r="D30" s="13"/>
      <c r="E30" s="75"/>
      <c r="F30" s="79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71"/>
      <c r="S30" s="12"/>
      <c r="T30" s="12"/>
      <c r="U30" s="12"/>
      <c r="V30" s="12"/>
      <c r="W30" s="65"/>
    </row>
    <row r="31" spans="1:23" x14ac:dyDescent="0.15">
      <c r="A31" s="166"/>
      <c r="B31" s="162"/>
      <c r="C31" s="60">
        <v>29</v>
      </c>
      <c r="D31" s="13"/>
      <c r="E31" s="75"/>
      <c r="F31" s="79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71"/>
      <c r="S31" s="12"/>
      <c r="T31" s="12"/>
      <c r="U31" s="12"/>
      <c r="V31" s="12"/>
      <c r="W31" s="65"/>
    </row>
    <row r="32" spans="1:23" x14ac:dyDescent="0.15">
      <c r="A32" s="166"/>
      <c r="B32" s="162"/>
      <c r="C32" s="60">
        <v>30</v>
      </c>
      <c r="D32" s="13"/>
      <c r="E32" s="75"/>
      <c r="F32" s="79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71"/>
      <c r="S32" s="12"/>
      <c r="T32" s="12"/>
      <c r="U32" s="12"/>
      <c r="V32" s="12"/>
      <c r="W32" s="65"/>
    </row>
    <row r="33" spans="1:23" x14ac:dyDescent="0.15">
      <c r="A33" s="166"/>
      <c r="B33" s="162"/>
      <c r="C33" s="60">
        <v>31</v>
      </c>
      <c r="D33" s="13"/>
      <c r="E33" s="75"/>
      <c r="F33" s="7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71"/>
      <c r="S33" s="12"/>
      <c r="T33" s="12"/>
      <c r="U33" s="12"/>
      <c r="V33" s="12"/>
      <c r="W33" s="65"/>
    </row>
    <row r="34" spans="1:23" x14ac:dyDescent="0.15">
      <c r="A34" s="166"/>
      <c r="B34" s="162"/>
      <c r="C34" s="60">
        <v>32</v>
      </c>
      <c r="D34" s="13"/>
      <c r="E34" s="75"/>
      <c r="F34" s="79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71"/>
      <c r="S34" s="12"/>
      <c r="T34" s="12"/>
      <c r="U34" s="12"/>
      <c r="V34" s="12"/>
      <c r="W34" s="65"/>
    </row>
    <row r="35" spans="1:23" x14ac:dyDescent="0.15">
      <c r="A35" s="166"/>
      <c r="B35" s="162"/>
      <c r="C35" s="60">
        <v>33</v>
      </c>
      <c r="D35" s="13"/>
      <c r="E35" s="75"/>
      <c r="F35" s="79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71"/>
      <c r="S35" s="12"/>
      <c r="T35" s="12"/>
      <c r="U35" s="12"/>
      <c r="V35" s="12"/>
      <c r="W35" s="65"/>
    </row>
    <row r="36" spans="1:23" x14ac:dyDescent="0.15">
      <c r="A36" s="166"/>
      <c r="B36" s="162"/>
      <c r="C36" s="60">
        <v>34</v>
      </c>
      <c r="D36" s="13"/>
      <c r="E36" s="75"/>
      <c r="F36" s="79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71"/>
      <c r="S36" s="12"/>
      <c r="T36" s="12"/>
      <c r="U36" s="12"/>
      <c r="V36" s="12"/>
      <c r="W36" s="65"/>
    </row>
    <row r="37" spans="1:23" x14ac:dyDescent="0.15">
      <c r="A37" s="166"/>
      <c r="B37" s="162"/>
      <c r="C37" s="60">
        <v>35</v>
      </c>
      <c r="D37" s="13"/>
      <c r="E37" s="75"/>
      <c r="F37" s="79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71"/>
      <c r="S37" s="12"/>
      <c r="T37" s="12"/>
      <c r="U37" s="12"/>
      <c r="V37" s="12"/>
      <c r="W37" s="65"/>
    </row>
    <row r="38" spans="1:23" x14ac:dyDescent="0.15">
      <c r="A38" s="166"/>
      <c r="B38" s="162"/>
      <c r="C38" s="60">
        <v>36</v>
      </c>
      <c r="D38" s="13"/>
      <c r="E38" s="75"/>
      <c r="F38" s="79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71"/>
      <c r="S38" s="12"/>
      <c r="T38" s="12"/>
      <c r="U38" s="12"/>
      <c r="V38" s="12"/>
      <c r="W38" s="65"/>
    </row>
    <row r="39" spans="1:23" x14ac:dyDescent="0.15">
      <c r="A39" s="166"/>
      <c r="B39" s="162"/>
      <c r="C39" s="60">
        <v>37</v>
      </c>
      <c r="D39" s="13"/>
      <c r="E39" s="75"/>
      <c r="F39" s="79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1"/>
      <c r="S39" s="12"/>
      <c r="T39" s="12"/>
      <c r="U39" s="12"/>
      <c r="V39" s="12"/>
      <c r="W39" s="65"/>
    </row>
    <row r="40" spans="1:23" x14ac:dyDescent="0.15">
      <c r="A40" s="166"/>
      <c r="B40" s="162"/>
      <c r="C40" s="60">
        <v>38</v>
      </c>
      <c r="D40" s="13"/>
      <c r="E40" s="75"/>
      <c r="F40" s="79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71"/>
      <c r="S40" s="12"/>
      <c r="T40" s="12"/>
      <c r="U40" s="12"/>
      <c r="V40" s="12"/>
      <c r="W40" s="65"/>
    </row>
    <row r="41" spans="1:23" x14ac:dyDescent="0.15">
      <c r="A41" s="166"/>
      <c r="B41" s="162"/>
      <c r="C41" s="60">
        <v>39</v>
      </c>
      <c r="D41" s="13"/>
      <c r="E41" s="75"/>
      <c r="F41" s="79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71"/>
      <c r="S41" s="12"/>
      <c r="T41" s="12"/>
      <c r="U41" s="12"/>
      <c r="V41" s="12"/>
      <c r="W41" s="65"/>
    </row>
    <row r="42" spans="1:23" x14ac:dyDescent="0.15">
      <c r="A42" s="166"/>
      <c r="B42" s="162"/>
      <c r="C42" s="60">
        <v>40</v>
      </c>
      <c r="D42" s="13"/>
      <c r="E42" s="75"/>
      <c r="F42" s="79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71"/>
      <c r="S42" s="12"/>
      <c r="T42" s="12"/>
      <c r="U42" s="12"/>
      <c r="V42" s="12"/>
      <c r="W42" s="65"/>
    </row>
    <row r="43" spans="1:23" x14ac:dyDescent="0.15">
      <c r="A43" s="166"/>
      <c r="B43" s="163"/>
      <c r="C43" s="60" t="s">
        <v>74</v>
      </c>
      <c r="D43" s="60"/>
      <c r="E43" s="76"/>
      <c r="F43" s="34">
        <f>SUM(F3:F42)</f>
        <v>0</v>
      </c>
      <c r="G43" s="11">
        <f t="shared" ref="G43:R43" si="0">SUM(G3:G42)</f>
        <v>0</v>
      </c>
      <c r="H43" s="11">
        <f t="shared" si="0"/>
        <v>0</v>
      </c>
      <c r="I43" s="11">
        <f t="shared" si="0"/>
        <v>0</v>
      </c>
      <c r="J43" s="11">
        <f t="shared" si="0"/>
        <v>0</v>
      </c>
      <c r="K43" s="11">
        <f t="shared" si="0"/>
        <v>0</v>
      </c>
      <c r="L43" s="11">
        <f t="shared" si="0"/>
        <v>0</v>
      </c>
      <c r="M43" s="11">
        <f t="shared" si="0"/>
        <v>0</v>
      </c>
      <c r="N43" s="11">
        <f t="shared" si="0"/>
        <v>0</v>
      </c>
      <c r="O43" s="11">
        <f t="shared" si="0"/>
        <v>0</v>
      </c>
      <c r="P43" s="11">
        <f t="shared" si="0"/>
        <v>0</v>
      </c>
      <c r="Q43" s="11">
        <f t="shared" si="0"/>
        <v>0</v>
      </c>
      <c r="R43" s="72">
        <f t="shared" si="0"/>
        <v>0</v>
      </c>
      <c r="S43" s="11">
        <f t="shared" ref="S43:W43" si="1">SUM(S3:S42)</f>
        <v>0</v>
      </c>
      <c r="T43" s="11">
        <f t="shared" si="1"/>
        <v>0</v>
      </c>
      <c r="U43" s="11">
        <f t="shared" si="1"/>
        <v>0</v>
      </c>
      <c r="V43" s="11">
        <f t="shared" si="1"/>
        <v>0</v>
      </c>
      <c r="W43" s="35">
        <f t="shared" si="1"/>
        <v>0</v>
      </c>
    </row>
    <row r="44" spans="1:23" x14ac:dyDescent="0.15">
      <c r="A44" s="166"/>
      <c r="B44" s="164">
        <f>'２子どもどうしのつながり'!$F$3</f>
        <v>0</v>
      </c>
      <c r="C44" s="60">
        <v>1</v>
      </c>
      <c r="D44" s="13"/>
      <c r="E44" s="75"/>
      <c r="F44" s="79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71"/>
      <c r="S44" s="12"/>
      <c r="T44" s="12"/>
      <c r="U44" s="12"/>
      <c r="V44" s="12"/>
      <c r="W44" s="65"/>
    </row>
    <row r="45" spans="1:23" x14ac:dyDescent="0.15">
      <c r="A45" s="166"/>
      <c r="B45" s="162"/>
      <c r="C45" s="60">
        <v>2</v>
      </c>
      <c r="D45" s="13"/>
      <c r="E45" s="75"/>
      <c r="F45" s="79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71"/>
      <c r="S45" s="12"/>
      <c r="T45" s="12"/>
      <c r="U45" s="12"/>
      <c r="V45" s="12"/>
      <c r="W45" s="65"/>
    </row>
    <row r="46" spans="1:23" x14ac:dyDescent="0.15">
      <c r="A46" s="166"/>
      <c r="B46" s="162"/>
      <c r="C46" s="60">
        <v>3</v>
      </c>
      <c r="D46" s="13"/>
      <c r="E46" s="75"/>
      <c r="F46" s="79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71"/>
      <c r="S46" s="12"/>
      <c r="T46" s="12"/>
      <c r="U46" s="12"/>
      <c r="V46" s="12"/>
      <c r="W46" s="65"/>
    </row>
    <row r="47" spans="1:23" x14ac:dyDescent="0.15">
      <c r="A47" s="166"/>
      <c r="B47" s="162"/>
      <c r="C47" s="60">
        <v>4</v>
      </c>
      <c r="D47" s="13"/>
      <c r="E47" s="75"/>
      <c r="F47" s="79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71"/>
      <c r="S47" s="12"/>
      <c r="T47" s="12"/>
      <c r="U47" s="12"/>
      <c r="V47" s="12"/>
      <c r="W47" s="65"/>
    </row>
    <row r="48" spans="1:23" x14ac:dyDescent="0.15">
      <c r="A48" s="166"/>
      <c r="B48" s="162"/>
      <c r="C48" s="60">
        <v>5</v>
      </c>
      <c r="D48" s="13"/>
      <c r="E48" s="75"/>
      <c r="F48" s="79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71"/>
      <c r="S48" s="12"/>
      <c r="T48" s="12"/>
      <c r="U48" s="12"/>
      <c r="V48" s="12"/>
      <c r="W48" s="65"/>
    </row>
    <row r="49" spans="1:23" x14ac:dyDescent="0.15">
      <c r="A49" s="166"/>
      <c r="B49" s="162"/>
      <c r="C49" s="60">
        <v>6</v>
      </c>
      <c r="D49" s="13"/>
      <c r="E49" s="75"/>
      <c r="F49" s="79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71"/>
      <c r="S49" s="12"/>
      <c r="T49" s="12"/>
      <c r="U49" s="12"/>
      <c r="V49" s="12"/>
      <c r="W49" s="65"/>
    </row>
    <row r="50" spans="1:23" x14ac:dyDescent="0.15">
      <c r="A50" s="166"/>
      <c r="B50" s="162"/>
      <c r="C50" s="60">
        <v>7</v>
      </c>
      <c r="D50" s="13"/>
      <c r="E50" s="75"/>
      <c r="F50" s="79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71"/>
      <c r="S50" s="12"/>
      <c r="T50" s="12"/>
      <c r="U50" s="12"/>
      <c r="V50" s="12"/>
      <c r="W50" s="65"/>
    </row>
    <row r="51" spans="1:23" x14ac:dyDescent="0.15">
      <c r="A51" s="166"/>
      <c r="B51" s="162"/>
      <c r="C51" s="60">
        <v>8</v>
      </c>
      <c r="D51" s="13"/>
      <c r="E51" s="75"/>
      <c r="F51" s="79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71"/>
      <c r="S51" s="12"/>
      <c r="T51" s="12"/>
      <c r="U51" s="12"/>
      <c r="V51" s="12"/>
      <c r="W51" s="65"/>
    </row>
    <row r="52" spans="1:23" x14ac:dyDescent="0.15">
      <c r="A52" s="166"/>
      <c r="B52" s="162"/>
      <c r="C52" s="60">
        <v>9</v>
      </c>
      <c r="D52" s="13"/>
      <c r="E52" s="75"/>
      <c r="F52" s="7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71"/>
      <c r="S52" s="12"/>
      <c r="T52" s="12"/>
      <c r="U52" s="12"/>
      <c r="V52" s="12"/>
      <c r="W52" s="65"/>
    </row>
    <row r="53" spans="1:23" x14ac:dyDescent="0.15">
      <c r="A53" s="166"/>
      <c r="B53" s="162"/>
      <c r="C53" s="60">
        <v>10</v>
      </c>
      <c r="D53" s="13"/>
      <c r="E53" s="75"/>
      <c r="F53" s="7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71"/>
      <c r="S53" s="12"/>
      <c r="T53" s="12"/>
      <c r="U53" s="12"/>
      <c r="V53" s="12"/>
      <c r="W53" s="65"/>
    </row>
    <row r="54" spans="1:23" x14ac:dyDescent="0.15">
      <c r="A54" s="166"/>
      <c r="B54" s="162"/>
      <c r="C54" s="60">
        <v>11</v>
      </c>
      <c r="D54" s="13"/>
      <c r="E54" s="75"/>
      <c r="F54" s="79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71"/>
      <c r="S54" s="12"/>
      <c r="T54" s="12"/>
      <c r="U54" s="12"/>
      <c r="V54" s="12"/>
      <c r="W54" s="65"/>
    </row>
    <row r="55" spans="1:23" x14ac:dyDescent="0.15">
      <c r="A55" s="166"/>
      <c r="B55" s="162"/>
      <c r="C55" s="60">
        <v>12</v>
      </c>
      <c r="D55" s="13"/>
      <c r="E55" s="75"/>
      <c r="F55" s="79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71"/>
      <c r="S55" s="12"/>
      <c r="T55" s="12"/>
      <c r="U55" s="12"/>
      <c r="V55" s="12"/>
      <c r="W55" s="65"/>
    </row>
    <row r="56" spans="1:23" x14ac:dyDescent="0.15">
      <c r="A56" s="166"/>
      <c r="B56" s="162"/>
      <c r="C56" s="60">
        <v>13</v>
      </c>
      <c r="D56" s="13"/>
      <c r="E56" s="75"/>
      <c r="F56" s="7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71"/>
      <c r="S56" s="12"/>
      <c r="T56" s="12"/>
      <c r="U56" s="12"/>
      <c r="V56" s="12"/>
      <c r="W56" s="65"/>
    </row>
    <row r="57" spans="1:23" x14ac:dyDescent="0.15">
      <c r="A57" s="166"/>
      <c r="B57" s="162"/>
      <c r="C57" s="60">
        <v>14</v>
      </c>
      <c r="D57" s="13"/>
      <c r="E57" s="75"/>
      <c r="F57" s="7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71"/>
      <c r="S57" s="12"/>
      <c r="T57" s="12"/>
      <c r="U57" s="12"/>
      <c r="V57" s="12"/>
      <c r="W57" s="65"/>
    </row>
    <row r="58" spans="1:23" x14ac:dyDescent="0.15">
      <c r="A58" s="166"/>
      <c r="B58" s="162"/>
      <c r="C58" s="60">
        <v>15</v>
      </c>
      <c r="D58" s="13"/>
      <c r="E58" s="75"/>
      <c r="F58" s="79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71"/>
      <c r="S58" s="12"/>
      <c r="T58" s="12"/>
      <c r="U58" s="12"/>
      <c r="V58" s="12"/>
      <c r="W58" s="65"/>
    </row>
    <row r="59" spans="1:23" x14ac:dyDescent="0.15">
      <c r="A59" s="166"/>
      <c r="B59" s="162"/>
      <c r="C59" s="60">
        <v>16</v>
      </c>
      <c r="D59" s="13"/>
      <c r="E59" s="75"/>
      <c r="F59" s="7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71"/>
      <c r="S59" s="12"/>
      <c r="T59" s="12"/>
      <c r="U59" s="12"/>
      <c r="V59" s="12"/>
      <c r="W59" s="65"/>
    </row>
    <row r="60" spans="1:23" x14ac:dyDescent="0.15">
      <c r="A60" s="166"/>
      <c r="B60" s="162"/>
      <c r="C60" s="60">
        <v>17</v>
      </c>
      <c r="D60" s="13"/>
      <c r="E60" s="75"/>
      <c r="F60" s="79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71"/>
      <c r="S60" s="12"/>
      <c r="T60" s="12"/>
      <c r="U60" s="12"/>
      <c r="V60" s="12"/>
      <c r="W60" s="65"/>
    </row>
    <row r="61" spans="1:23" x14ac:dyDescent="0.15">
      <c r="A61" s="166"/>
      <c r="B61" s="162"/>
      <c r="C61" s="60">
        <v>18</v>
      </c>
      <c r="D61" s="13"/>
      <c r="E61" s="75"/>
      <c r="F61" s="79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71"/>
      <c r="S61" s="12"/>
      <c r="T61" s="12"/>
      <c r="U61" s="12"/>
      <c r="V61" s="12"/>
      <c r="W61" s="65"/>
    </row>
    <row r="62" spans="1:23" x14ac:dyDescent="0.15">
      <c r="A62" s="166"/>
      <c r="B62" s="162"/>
      <c r="C62" s="60">
        <v>19</v>
      </c>
      <c r="D62" s="13"/>
      <c r="E62" s="75"/>
      <c r="F62" s="7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71"/>
      <c r="S62" s="12"/>
      <c r="T62" s="12"/>
      <c r="U62" s="12"/>
      <c r="V62" s="12"/>
      <c r="W62" s="65"/>
    </row>
    <row r="63" spans="1:23" x14ac:dyDescent="0.15">
      <c r="A63" s="166"/>
      <c r="B63" s="162"/>
      <c r="C63" s="60">
        <v>20</v>
      </c>
      <c r="D63" s="13"/>
      <c r="E63" s="75"/>
      <c r="F63" s="7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71"/>
      <c r="S63" s="12"/>
      <c r="T63" s="12"/>
      <c r="U63" s="12"/>
      <c r="V63" s="12"/>
      <c r="W63" s="65"/>
    </row>
    <row r="64" spans="1:23" x14ac:dyDescent="0.15">
      <c r="A64" s="166"/>
      <c r="B64" s="162"/>
      <c r="C64" s="60">
        <v>21</v>
      </c>
      <c r="D64" s="13"/>
      <c r="E64" s="75"/>
      <c r="F64" s="79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71"/>
      <c r="S64" s="12"/>
      <c r="T64" s="12"/>
      <c r="U64" s="12"/>
      <c r="V64" s="12"/>
      <c r="W64" s="65"/>
    </row>
    <row r="65" spans="1:23" x14ac:dyDescent="0.15">
      <c r="A65" s="166"/>
      <c r="B65" s="162"/>
      <c r="C65" s="60">
        <v>22</v>
      </c>
      <c r="D65" s="13"/>
      <c r="E65" s="75"/>
      <c r="F65" s="7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71"/>
      <c r="S65" s="12"/>
      <c r="T65" s="12"/>
      <c r="U65" s="12"/>
      <c r="V65" s="12"/>
      <c r="W65" s="65"/>
    </row>
    <row r="66" spans="1:23" x14ac:dyDescent="0.15">
      <c r="A66" s="166"/>
      <c r="B66" s="162"/>
      <c r="C66" s="60">
        <v>23</v>
      </c>
      <c r="D66" s="13"/>
      <c r="E66" s="75"/>
      <c r="F66" s="79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71"/>
      <c r="S66" s="12"/>
      <c r="T66" s="12"/>
      <c r="U66" s="12"/>
      <c r="V66" s="12"/>
      <c r="W66" s="65"/>
    </row>
    <row r="67" spans="1:23" x14ac:dyDescent="0.15">
      <c r="A67" s="166"/>
      <c r="B67" s="162"/>
      <c r="C67" s="60">
        <v>24</v>
      </c>
      <c r="D67" s="13"/>
      <c r="E67" s="75"/>
      <c r="F67" s="79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71"/>
      <c r="S67" s="12"/>
      <c r="T67" s="12"/>
      <c r="U67" s="12"/>
      <c r="V67" s="12"/>
      <c r="W67" s="65"/>
    </row>
    <row r="68" spans="1:23" x14ac:dyDescent="0.15">
      <c r="A68" s="166"/>
      <c r="B68" s="162"/>
      <c r="C68" s="60">
        <v>25</v>
      </c>
      <c r="D68" s="13"/>
      <c r="E68" s="75"/>
      <c r="F68" s="79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71"/>
      <c r="S68" s="12"/>
      <c r="T68" s="12"/>
      <c r="U68" s="12"/>
      <c r="V68" s="12"/>
      <c r="W68" s="65"/>
    </row>
    <row r="69" spans="1:23" x14ac:dyDescent="0.15">
      <c r="A69" s="166"/>
      <c r="B69" s="162"/>
      <c r="C69" s="60">
        <v>26</v>
      </c>
      <c r="D69" s="13"/>
      <c r="E69" s="75"/>
      <c r="F69" s="79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71"/>
      <c r="S69" s="12"/>
      <c r="T69" s="12"/>
      <c r="U69" s="12"/>
      <c r="V69" s="12"/>
      <c r="W69" s="65"/>
    </row>
    <row r="70" spans="1:23" x14ac:dyDescent="0.15">
      <c r="A70" s="166"/>
      <c r="B70" s="162"/>
      <c r="C70" s="60">
        <v>27</v>
      </c>
      <c r="D70" s="13"/>
      <c r="E70" s="75"/>
      <c r="F70" s="79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71"/>
      <c r="S70" s="12"/>
      <c r="T70" s="12"/>
      <c r="U70" s="12"/>
      <c r="V70" s="12"/>
      <c r="W70" s="65"/>
    </row>
    <row r="71" spans="1:23" x14ac:dyDescent="0.15">
      <c r="A71" s="166"/>
      <c r="B71" s="162"/>
      <c r="C71" s="60">
        <v>28</v>
      </c>
      <c r="D71" s="13"/>
      <c r="E71" s="75"/>
      <c r="F71" s="79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71"/>
      <c r="S71" s="12"/>
      <c r="T71" s="12"/>
      <c r="U71" s="12"/>
      <c r="V71" s="12"/>
      <c r="W71" s="65"/>
    </row>
    <row r="72" spans="1:23" x14ac:dyDescent="0.15">
      <c r="A72" s="166"/>
      <c r="B72" s="162"/>
      <c r="C72" s="60">
        <v>29</v>
      </c>
      <c r="D72" s="13"/>
      <c r="E72" s="75"/>
      <c r="F72" s="79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71"/>
      <c r="S72" s="12"/>
      <c r="T72" s="12"/>
      <c r="U72" s="12"/>
      <c r="V72" s="12"/>
      <c r="W72" s="65"/>
    </row>
    <row r="73" spans="1:23" x14ac:dyDescent="0.15">
      <c r="A73" s="166"/>
      <c r="B73" s="162"/>
      <c r="C73" s="60">
        <v>30</v>
      </c>
      <c r="D73" s="13"/>
      <c r="E73" s="75"/>
      <c r="F73" s="79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71"/>
      <c r="S73" s="12"/>
      <c r="T73" s="12"/>
      <c r="U73" s="12"/>
      <c r="V73" s="12"/>
      <c r="W73" s="65"/>
    </row>
    <row r="74" spans="1:23" x14ac:dyDescent="0.15">
      <c r="A74" s="166"/>
      <c r="B74" s="162"/>
      <c r="C74" s="60">
        <v>31</v>
      </c>
      <c r="D74" s="13"/>
      <c r="E74" s="75"/>
      <c r="F74" s="79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71"/>
      <c r="S74" s="12"/>
      <c r="T74" s="12"/>
      <c r="U74" s="12"/>
      <c r="V74" s="12"/>
      <c r="W74" s="65"/>
    </row>
    <row r="75" spans="1:23" x14ac:dyDescent="0.15">
      <c r="A75" s="166"/>
      <c r="B75" s="162"/>
      <c r="C75" s="60">
        <v>32</v>
      </c>
      <c r="D75" s="13"/>
      <c r="E75" s="75"/>
      <c r="F75" s="79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71"/>
      <c r="S75" s="12"/>
      <c r="T75" s="12"/>
      <c r="U75" s="12"/>
      <c r="V75" s="12"/>
      <c r="W75" s="65"/>
    </row>
    <row r="76" spans="1:23" x14ac:dyDescent="0.15">
      <c r="A76" s="166"/>
      <c r="B76" s="162"/>
      <c r="C76" s="60">
        <v>33</v>
      </c>
      <c r="D76" s="13"/>
      <c r="E76" s="75"/>
      <c r="F76" s="79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71"/>
      <c r="S76" s="12"/>
      <c r="T76" s="12"/>
      <c r="U76" s="12"/>
      <c r="V76" s="12"/>
      <c r="W76" s="65"/>
    </row>
    <row r="77" spans="1:23" x14ac:dyDescent="0.15">
      <c r="A77" s="166"/>
      <c r="B77" s="162"/>
      <c r="C77" s="60">
        <v>34</v>
      </c>
      <c r="D77" s="13"/>
      <c r="E77" s="75"/>
      <c r="F77" s="79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71"/>
      <c r="S77" s="12"/>
      <c r="T77" s="12"/>
      <c r="U77" s="12"/>
      <c r="V77" s="12"/>
      <c r="W77" s="65"/>
    </row>
    <row r="78" spans="1:23" x14ac:dyDescent="0.15">
      <c r="A78" s="166"/>
      <c r="B78" s="162"/>
      <c r="C78" s="60">
        <v>35</v>
      </c>
      <c r="D78" s="13"/>
      <c r="E78" s="75"/>
      <c r="F78" s="79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71"/>
      <c r="S78" s="12"/>
      <c r="T78" s="12"/>
      <c r="U78" s="12"/>
      <c r="V78" s="12"/>
      <c r="W78" s="65"/>
    </row>
    <row r="79" spans="1:23" x14ac:dyDescent="0.15">
      <c r="A79" s="166"/>
      <c r="B79" s="162"/>
      <c r="C79" s="60">
        <v>36</v>
      </c>
      <c r="D79" s="13"/>
      <c r="E79" s="75"/>
      <c r="F79" s="7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71"/>
      <c r="S79" s="12"/>
      <c r="T79" s="12"/>
      <c r="U79" s="12"/>
      <c r="V79" s="12"/>
      <c r="W79" s="65"/>
    </row>
    <row r="80" spans="1:23" x14ac:dyDescent="0.15">
      <c r="A80" s="166"/>
      <c r="B80" s="162"/>
      <c r="C80" s="60">
        <v>37</v>
      </c>
      <c r="D80" s="13"/>
      <c r="E80" s="75"/>
      <c r="F80" s="79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71"/>
      <c r="S80" s="12"/>
      <c r="T80" s="12"/>
      <c r="U80" s="12"/>
      <c r="V80" s="12"/>
      <c r="W80" s="65"/>
    </row>
    <row r="81" spans="1:23" x14ac:dyDescent="0.15">
      <c r="A81" s="166"/>
      <c r="B81" s="162"/>
      <c r="C81" s="60">
        <v>38</v>
      </c>
      <c r="D81" s="13"/>
      <c r="E81" s="75"/>
      <c r="F81" s="79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71"/>
      <c r="S81" s="12"/>
      <c r="T81" s="12"/>
      <c r="U81" s="12"/>
      <c r="V81" s="12"/>
      <c r="W81" s="65"/>
    </row>
    <row r="82" spans="1:23" x14ac:dyDescent="0.15">
      <c r="A82" s="166"/>
      <c r="B82" s="162"/>
      <c r="C82" s="60">
        <v>39</v>
      </c>
      <c r="D82" s="13"/>
      <c r="E82" s="75"/>
      <c r="F82" s="79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71"/>
      <c r="S82" s="12"/>
      <c r="T82" s="12"/>
      <c r="U82" s="12"/>
      <c r="V82" s="12"/>
      <c r="W82" s="65"/>
    </row>
    <row r="83" spans="1:23" x14ac:dyDescent="0.15">
      <c r="A83" s="166"/>
      <c r="B83" s="162"/>
      <c r="C83" s="60">
        <v>40</v>
      </c>
      <c r="D83" s="13"/>
      <c r="E83" s="75"/>
      <c r="F83" s="79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71"/>
      <c r="S83" s="12"/>
      <c r="T83" s="12"/>
      <c r="U83" s="12"/>
      <c r="V83" s="12"/>
      <c r="W83" s="65"/>
    </row>
    <row r="84" spans="1:23" x14ac:dyDescent="0.15">
      <c r="A84" s="166"/>
      <c r="B84" s="163"/>
      <c r="C84" s="60" t="s">
        <v>74</v>
      </c>
      <c r="D84" s="60"/>
      <c r="E84" s="76"/>
      <c r="F84" s="34">
        <f>SUM(F44:F83)</f>
        <v>0</v>
      </c>
      <c r="G84" s="11">
        <f t="shared" ref="G84" si="2">SUM(G44:G83)</f>
        <v>0</v>
      </c>
      <c r="H84" s="11">
        <f t="shared" ref="H84" si="3">SUM(H44:H83)</f>
        <v>0</v>
      </c>
      <c r="I84" s="11">
        <f t="shared" ref="I84" si="4">SUM(I44:I83)</f>
        <v>0</v>
      </c>
      <c r="J84" s="11">
        <f t="shared" ref="J84" si="5">SUM(J44:J83)</f>
        <v>0</v>
      </c>
      <c r="K84" s="11">
        <f t="shared" ref="K84" si="6">SUM(K44:K83)</f>
        <v>0</v>
      </c>
      <c r="L84" s="11">
        <f t="shared" ref="L84" si="7">SUM(L44:L83)</f>
        <v>0</v>
      </c>
      <c r="M84" s="11">
        <f t="shared" ref="M84" si="8">SUM(M44:M83)</f>
        <v>0</v>
      </c>
      <c r="N84" s="11">
        <f t="shared" ref="N84" si="9">SUM(N44:N83)</f>
        <v>0</v>
      </c>
      <c r="O84" s="11">
        <f t="shared" ref="O84" si="10">SUM(O44:O83)</f>
        <v>0</v>
      </c>
      <c r="P84" s="11">
        <f t="shared" ref="P84" si="11">SUM(P44:P83)</f>
        <v>0</v>
      </c>
      <c r="Q84" s="11">
        <f t="shared" ref="Q84" si="12">SUM(Q44:Q83)</f>
        <v>0</v>
      </c>
      <c r="R84" s="72">
        <f t="shared" ref="R84:S84" si="13">SUM(R44:R83)</f>
        <v>0</v>
      </c>
      <c r="S84" s="11">
        <f t="shared" si="13"/>
        <v>0</v>
      </c>
      <c r="T84" s="11">
        <f t="shared" ref="T84:W84" si="14">SUM(T44:T83)</f>
        <v>0</v>
      </c>
      <c r="U84" s="11">
        <f t="shared" si="14"/>
        <v>0</v>
      </c>
      <c r="V84" s="11">
        <f t="shared" si="14"/>
        <v>0</v>
      </c>
      <c r="W84" s="35">
        <f t="shared" si="14"/>
        <v>0</v>
      </c>
    </row>
    <row r="85" spans="1:23" x14ac:dyDescent="0.15">
      <c r="A85" s="166"/>
      <c r="B85" s="164">
        <f>'２子どもどうしのつながり'!$H$3</f>
        <v>0</v>
      </c>
      <c r="C85" s="60">
        <v>1</v>
      </c>
      <c r="D85" s="13"/>
      <c r="E85" s="75"/>
      <c r="F85" s="79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71"/>
      <c r="S85" s="12"/>
      <c r="T85" s="12"/>
      <c r="U85" s="12"/>
      <c r="V85" s="12"/>
      <c r="W85" s="65"/>
    </row>
    <row r="86" spans="1:23" x14ac:dyDescent="0.15">
      <c r="A86" s="166"/>
      <c r="B86" s="162"/>
      <c r="C86" s="60">
        <v>2</v>
      </c>
      <c r="D86" s="13"/>
      <c r="E86" s="75"/>
      <c r="F86" s="79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71"/>
      <c r="S86" s="12"/>
      <c r="T86" s="12"/>
      <c r="U86" s="12"/>
      <c r="V86" s="12"/>
      <c r="W86" s="65"/>
    </row>
    <row r="87" spans="1:23" x14ac:dyDescent="0.15">
      <c r="A87" s="166"/>
      <c r="B87" s="162"/>
      <c r="C87" s="60">
        <v>3</v>
      </c>
      <c r="D87" s="13"/>
      <c r="E87" s="75"/>
      <c r="F87" s="79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71"/>
      <c r="S87" s="12"/>
      <c r="T87" s="12"/>
      <c r="U87" s="12"/>
      <c r="V87" s="12"/>
      <c r="W87" s="65"/>
    </row>
    <row r="88" spans="1:23" x14ac:dyDescent="0.15">
      <c r="A88" s="166"/>
      <c r="B88" s="162"/>
      <c r="C88" s="60">
        <v>4</v>
      </c>
      <c r="D88" s="13"/>
      <c r="E88" s="75"/>
      <c r="F88" s="79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71"/>
      <c r="S88" s="12"/>
      <c r="T88" s="12"/>
      <c r="U88" s="12"/>
      <c r="V88" s="12"/>
      <c r="W88" s="65"/>
    </row>
    <row r="89" spans="1:23" x14ac:dyDescent="0.15">
      <c r="A89" s="166"/>
      <c r="B89" s="162"/>
      <c r="C89" s="60">
        <v>5</v>
      </c>
      <c r="D89" s="13"/>
      <c r="E89" s="75"/>
      <c r="F89" s="79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71"/>
      <c r="S89" s="12"/>
      <c r="T89" s="12"/>
      <c r="U89" s="12"/>
      <c r="V89" s="12"/>
      <c r="W89" s="65"/>
    </row>
    <row r="90" spans="1:23" x14ac:dyDescent="0.15">
      <c r="A90" s="166"/>
      <c r="B90" s="162"/>
      <c r="C90" s="60">
        <v>6</v>
      </c>
      <c r="D90" s="13"/>
      <c r="E90" s="75"/>
      <c r="F90" s="79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71"/>
      <c r="S90" s="12"/>
      <c r="T90" s="12"/>
      <c r="U90" s="12"/>
      <c r="V90" s="12"/>
      <c r="W90" s="65"/>
    </row>
    <row r="91" spans="1:23" x14ac:dyDescent="0.15">
      <c r="A91" s="166"/>
      <c r="B91" s="162"/>
      <c r="C91" s="60">
        <v>7</v>
      </c>
      <c r="D91" s="13"/>
      <c r="E91" s="75"/>
      <c r="F91" s="79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71"/>
      <c r="S91" s="12"/>
      <c r="T91" s="12"/>
      <c r="U91" s="12"/>
      <c r="V91" s="12"/>
      <c r="W91" s="65"/>
    </row>
    <row r="92" spans="1:23" x14ac:dyDescent="0.15">
      <c r="A92" s="166"/>
      <c r="B92" s="162"/>
      <c r="C92" s="60">
        <v>8</v>
      </c>
      <c r="D92" s="13"/>
      <c r="E92" s="75"/>
      <c r="F92" s="79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71"/>
      <c r="S92" s="12"/>
      <c r="T92" s="12"/>
      <c r="U92" s="12"/>
      <c r="V92" s="12"/>
      <c r="W92" s="65"/>
    </row>
    <row r="93" spans="1:23" x14ac:dyDescent="0.15">
      <c r="A93" s="166"/>
      <c r="B93" s="162"/>
      <c r="C93" s="60">
        <v>9</v>
      </c>
      <c r="D93" s="13"/>
      <c r="E93" s="75"/>
      <c r="F93" s="79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71"/>
      <c r="S93" s="12"/>
      <c r="T93" s="12"/>
      <c r="U93" s="12"/>
      <c r="V93" s="12"/>
      <c r="W93" s="65"/>
    </row>
    <row r="94" spans="1:23" x14ac:dyDescent="0.15">
      <c r="A94" s="166"/>
      <c r="B94" s="162"/>
      <c r="C94" s="60">
        <v>10</v>
      </c>
      <c r="D94" s="13"/>
      <c r="E94" s="75"/>
      <c r="F94" s="79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71"/>
      <c r="S94" s="12"/>
      <c r="T94" s="12"/>
      <c r="U94" s="12"/>
      <c r="V94" s="12"/>
      <c r="W94" s="65"/>
    </row>
    <row r="95" spans="1:23" x14ac:dyDescent="0.15">
      <c r="A95" s="166"/>
      <c r="B95" s="162"/>
      <c r="C95" s="60">
        <v>11</v>
      </c>
      <c r="D95" s="13"/>
      <c r="E95" s="75"/>
      <c r="F95" s="79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71"/>
      <c r="S95" s="12"/>
      <c r="T95" s="12"/>
      <c r="U95" s="12"/>
      <c r="V95" s="12"/>
      <c r="W95" s="65"/>
    </row>
    <row r="96" spans="1:23" x14ac:dyDescent="0.15">
      <c r="A96" s="166"/>
      <c r="B96" s="162"/>
      <c r="C96" s="60">
        <v>12</v>
      </c>
      <c r="D96" s="13"/>
      <c r="E96" s="75"/>
      <c r="F96" s="79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71"/>
      <c r="S96" s="12"/>
      <c r="T96" s="12"/>
      <c r="U96" s="12"/>
      <c r="V96" s="12"/>
      <c r="W96" s="65"/>
    </row>
    <row r="97" spans="1:23" x14ac:dyDescent="0.15">
      <c r="A97" s="166"/>
      <c r="B97" s="162"/>
      <c r="C97" s="60">
        <v>13</v>
      </c>
      <c r="D97" s="13"/>
      <c r="E97" s="75"/>
      <c r="F97" s="79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71"/>
      <c r="S97" s="12"/>
      <c r="T97" s="12"/>
      <c r="U97" s="12"/>
      <c r="V97" s="12"/>
      <c r="W97" s="65"/>
    </row>
    <row r="98" spans="1:23" x14ac:dyDescent="0.15">
      <c r="A98" s="166"/>
      <c r="B98" s="162"/>
      <c r="C98" s="60">
        <v>14</v>
      </c>
      <c r="D98" s="13"/>
      <c r="E98" s="75"/>
      <c r="F98" s="79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71"/>
      <c r="S98" s="12"/>
      <c r="T98" s="12"/>
      <c r="U98" s="12"/>
      <c r="V98" s="12"/>
      <c r="W98" s="65"/>
    </row>
    <row r="99" spans="1:23" x14ac:dyDescent="0.15">
      <c r="A99" s="166"/>
      <c r="B99" s="162"/>
      <c r="C99" s="60">
        <v>15</v>
      </c>
      <c r="D99" s="13"/>
      <c r="E99" s="75"/>
      <c r="F99" s="79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71"/>
      <c r="S99" s="12"/>
      <c r="T99" s="12"/>
      <c r="U99" s="12"/>
      <c r="V99" s="12"/>
      <c r="W99" s="65"/>
    </row>
    <row r="100" spans="1:23" x14ac:dyDescent="0.15">
      <c r="A100" s="166"/>
      <c r="B100" s="162"/>
      <c r="C100" s="60">
        <v>16</v>
      </c>
      <c r="D100" s="13"/>
      <c r="E100" s="75"/>
      <c r="F100" s="79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71"/>
      <c r="S100" s="12"/>
      <c r="T100" s="12"/>
      <c r="U100" s="12"/>
      <c r="V100" s="12"/>
      <c r="W100" s="65"/>
    </row>
    <row r="101" spans="1:23" x14ac:dyDescent="0.15">
      <c r="A101" s="166"/>
      <c r="B101" s="162"/>
      <c r="C101" s="60">
        <v>17</v>
      </c>
      <c r="D101" s="13"/>
      <c r="E101" s="75"/>
      <c r="F101" s="79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71"/>
      <c r="S101" s="12"/>
      <c r="T101" s="12"/>
      <c r="U101" s="12"/>
      <c r="V101" s="12"/>
      <c r="W101" s="65"/>
    </row>
    <row r="102" spans="1:23" x14ac:dyDescent="0.15">
      <c r="A102" s="166"/>
      <c r="B102" s="162"/>
      <c r="C102" s="60">
        <v>18</v>
      </c>
      <c r="D102" s="13"/>
      <c r="E102" s="75"/>
      <c r="F102" s="79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71"/>
      <c r="S102" s="12"/>
      <c r="T102" s="12"/>
      <c r="U102" s="12"/>
      <c r="V102" s="12"/>
      <c r="W102" s="65"/>
    </row>
    <row r="103" spans="1:23" x14ac:dyDescent="0.15">
      <c r="A103" s="166"/>
      <c r="B103" s="162"/>
      <c r="C103" s="60">
        <v>19</v>
      </c>
      <c r="D103" s="13"/>
      <c r="E103" s="75"/>
      <c r="F103" s="79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71"/>
      <c r="S103" s="12"/>
      <c r="T103" s="12"/>
      <c r="U103" s="12"/>
      <c r="V103" s="12"/>
      <c r="W103" s="65"/>
    </row>
    <row r="104" spans="1:23" x14ac:dyDescent="0.15">
      <c r="A104" s="166"/>
      <c r="B104" s="162"/>
      <c r="C104" s="60">
        <v>20</v>
      </c>
      <c r="D104" s="13"/>
      <c r="E104" s="75"/>
      <c r="F104" s="79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71"/>
      <c r="S104" s="12"/>
      <c r="T104" s="12"/>
      <c r="U104" s="12"/>
      <c r="V104" s="12"/>
      <c r="W104" s="65"/>
    </row>
    <row r="105" spans="1:23" x14ac:dyDescent="0.15">
      <c r="A105" s="166"/>
      <c r="B105" s="162"/>
      <c r="C105" s="60">
        <v>21</v>
      </c>
      <c r="D105" s="13"/>
      <c r="E105" s="75"/>
      <c r="F105" s="79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71"/>
      <c r="S105" s="12"/>
      <c r="T105" s="12"/>
      <c r="U105" s="12"/>
      <c r="V105" s="12"/>
      <c r="W105" s="65"/>
    </row>
    <row r="106" spans="1:23" x14ac:dyDescent="0.15">
      <c r="A106" s="166"/>
      <c r="B106" s="162"/>
      <c r="C106" s="60">
        <v>22</v>
      </c>
      <c r="D106" s="13"/>
      <c r="E106" s="75"/>
      <c r="F106" s="79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71"/>
      <c r="S106" s="12"/>
      <c r="T106" s="12"/>
      <c r="U106" s="12"/>
      <c r="V106" s="12"/>
      <c r="W106" s="65"/>
    </row>
    <row r="107" spans="1:23" x14ac:dyDescent="0.15">
      <c r="A107" s="166"/>
      <c r="B107" s="162"/>
      <c r="C107" s="60">
        <v>23</v>
      </c>
      <c r="D107" s="13"/>
      <c r="E107" s="75"/>
      <c r="F107" s="79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71"/>
      <c r="S107" s="12"/>
      <c r="T107" s="12"/>
      <c r="U107" s="12"/>
      <c r="V107" s="12"/>
      <c r="W107" s="65"/>
    </row>
    <row r="108" spans="1:23" x14ac:dyDescent="0.15">
      <c r="A108" s="166"/>
      <c r="B108" s="162"/>
      <c r="C108" s="60">
        <v>24</v>
      </c>
      <c r="D108" s="13"/>
      <c r="E108" s="75"/>
      <c r="F108" s="79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71"/>
      <c r="S108" s="12"/>
      <c r="T108" s="12"/>
      <c r="U108" s="12"/>
      <c r="V108" s="12"/>
      <c r="W108" s="65"/>
    </row>
    <row r="109" spans="1:23" x14ac:dyDescent="0.15">
      <c r="A109" s="166"/>
      <c r="B109" s="162"/>
      <c r="C109" s="60">
        <v>25</v>
      </c>
      <c r="D109" s="13"/>
      <c r="E109" s="75"/>
      <c r="F109" s="79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71"/>
      <c r="S109" s="12"/>
      <c r="T109" s="12"/>
      <c r="U109" s="12"/>
      <c r="V109" s="12"/>
      <c r="W109" s="65"/>
    </row>
    <row r="110" spans="1:23" x14ac:dyDescent="0.15">
      <c r="A110" s="166"/>
      <c r="B110" s="162"/>
      <c r="C110" s="60">
        <v>26</v>
      </c>
      <c r="D110" s="13"/>
      <c r="E110" s="75"/>
      <c r="F110" s="79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71"/>
      <c r="S110" s="12"/>
      <c r="T110" s="12"/>
      <c r="U110" s="12"/>
      <c r="V110" s="12"/>
      <c r="W110" s="65"/>
    </row>
    <row r="111" spans="1:23" x14ac:dyDescent="0.15">
      <c r="A111" s="166"/>
      <c r="B111" s="162"/>
      <c r="C111" s="60">
        <v>27</v>
      </c>
      <c r="D111" s="13"/>
      <c r="E111" s="75"/>
      <c r="F111" s="79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71"/>
      <c r="S111" s="12"/>
      <c r="T111" s="12"/>
      <c r="U111" s="12"/>
      <c r="V111" s="12"/>
      <c r="W111" s="65"/>
    </row>
    <row r="112" spans="1:23" x14ac:dyDescent="0.15">
      <c r="A112" s="166"/>
      <c r="B112" s="162"/>
      <c r="C112" s="60">
        <v>28</v>
      </c>
      <c r="D112" s="13"/>
      <c r="E112" s="75"/>
      <c r="F112" s="79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71"/>
      <c r="S112" s="12"/>
      <c r="T112" s="12"/>
      <c r="U112" s="12"/>
      <c r="V112" s="12"/>
      <c r="W112" s="65"/>
    </row>
    <row r="113" spans="1:23" x14ac:dyDescent="0.15">
      <c r="A113" s="166"/>
      <c r="B113" s="162"/>
      <c r="C113" s="60">
        <v>29</v>
      </c>
      <c r="D113" s="13"/>
      <c r="E113" s="75"/>
      <c r="F113" s="79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71"/>
      <c r="S113" s="12"/>
      <c r="T113" s="12"/>
      <c r="U113" s="12"/>
      <c r="V113" s="12"/>
      <c r="W113" s="65"/>
    </row>
    <row r="114" spans="1:23" x14ac:dyDescent="0.15">
      <c r="A114" s="166"/>
      <c r="B114" s="162"/>
      <c r="C114" s="60">
        <v>30</v>
      </c>
      <c r="D114" s="13"/>
      <c r="E114" s="75"/>
      <c r="F114" s="79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71"/>
      <c r="S114" s="12"/>
      <c r="T114" s="12"/>
      <c r="U114" s="12"/>
      <c r="V114" s="12"/>
      <c r="W114" s="65"/>
    </row>
    <row r="115" spans="1:23" x14ac:dyDescent="0.15">
      <c r="A115" s="166"/>
      <c r="B115" s="162"/>
      <c r="C115" s="60">
        <v>31</v>
      </c>
      <c r="D115" s="13"/>
      <c r="E115" s="75"/>
      <c r="F115" s="79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71"/>
      <c r="S115" s="12"/>
      <c r="T115" s="12"/>
      <c r="U115" s="12"/>
      <c r="V115" s="12"/>
      <c r="W115" s="65"/>
    </row>
    <row r="116" spans="1:23" x14ac:dyDescent="0.15">
      <c r="A116" s="166"/>
      <c r="B116" s="162"/>
      <c r="C116" s="60">
        <v>32</v>
      </c>
      <c r="D116" s="13"/>
      <c r="E116" s="75"/>
      <c r="F116" s="79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71"/>
      <c r="S116" s="12"/>
      <c r="T116" s="12"/>
      <c r="U116" s="12"/>
      <c r="V116" s="12"/>
      <c r="W116" s="65"/>
    </row>
    <row r="117" spans="1:23" x14ac:dyDescent="0.15">
      <c r="A117" s="166"/>
      <c r="B117" s="162"/>
      <c r="C117" s="60">
        <v>33</v>
      </c>
      <c r="D117" s="13"/>
      <c r="E117" s="75"/>
      <c r="F117" s="79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71"/>
      <c r="S117" s="12"/>
      <c r="T117" s="12"/>
      <c r="U117" s="12"/>
      <c r="V117" s="12"/>
      <c r="W117" s="65"/>
    </row>
    <row r="118" spans="1:23" x14ac:dyDescent="0.15">
      <c r="A118" s="166"/>
      <c r="B118" s="162"/>
      <c r="C118" s="60">
        <v>34</v>
      </c>
      <c r="D118" s="13"/>
      <c r="E118" s="75"/>
      <c r="F118" s="79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71"/>
      <c r="S118" s="12"/>
      <c r="T118" s="12"/>
      <c r="U118" s="12"/>
      <c r="V118" s="12"/>
      <c r="W118" s="65"/>
    </row>
    <row r="119" spans="1:23" x14ac:dyDescent="0.15">
      <c r="A119" s="166"/>
      <c r="B119" s="162"/>
      <c r="C119" s="60">
        <v>35</v>
      </c>
      <c r="D119" s="13"/>
      <c r="E119" s="75"/>
      <c r="F119" s="79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71"/>
      <c r="S119" s="12"/>
      <c r="T119" s="12"/>
      <c r="U119" s="12"/>
      <c r="V119" s="12"/>
      <c r="W119" s="65"/>
    </row>
    <row r="120" spans="1:23" x14ac:dyDescent="0.15">
      <c r="A120" s="166"/>
      <c r="B120" s="162"/>
      <c r="C120" s="60">
        <v>36</v>
      </c>
      <c r="D120" s="13"/>
      <c r="E120" s="75"/>
      <c r="F120" s="79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71"/>
      <c r="S120" s="12"/>
      <c r="T120" s="12"/>
      <c r="U120" s="12"/>
      <c r="V120" s="12"/>
      <c r="W120" s="65"/>
    </row>
    <row r="121" spans="1:23" x14ac:dyDescent="0.15">
      <c r="A121" s="166"/>
      <c r="B121" s="162"/>
      <c r="C121" s="60">
        <v>37</v>
      </c>
      <c r="D121" s="13"/>
      <c r="E121" s="75"/>
      <c r="F121" s="79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71"/>
      <c r="S121" s="12"/>
      <c r="T121" s="12"/>
      <c r="U121" s="12"/>
      <c r="V121" s="12"/>
      <c r="W121" s="65"/>
    </row>
    <row r="122" spans="1:23" x14ac:dyDescent="0.15">
      <c r="A122" s="166"/>
      <c r="B122" s="162"/>
      <c r="C122" s="60">
        <v>38</v>
      </c>
      <c r="D122" s="13"/>
      <c r="E122" s="75"/>
      <c r="F122" s="79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71"/>
      <c r="S122" s="12"/>
      <c r="T122" s="12"/>
      <c r="U122" s="12"/>
      <c r="V122" s="12"/>
      <c r="W122" s="65"/>
    </row>
    <row r="123" spans="1:23" x14ac:dyDescent="0.15">
      <c r="A123" s="166"/>
      <c r="B123" s="162"/>
      <c r="C123" s="60">
        <v>39</v>
      </c>
      <c r="D123" s="13"/>
      <c r="E123" s="75"/>
      <c r="F123" s="79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71"/>
      <c r="S123" s="12"/>
      <c r="T123" s="12"/>
      <c r="U123" s="12"/>
      <c r="V123" s="12"/>
      <c r="W123" s="65"/>
    </row>
    <row r="124" spans="1:23" x14ac:dyDescent="0.15">
      <c r="A124" s="166"/>
      <c r="B124" s="162"/>
      <c r="C124" s="60">
        <v>40</v>
      </c>
      <c r="D124" s="13"/>
      <c r="E124" s="75"/>
      <c r="F124" s="79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71"/>
      <c r="S124" s="12"/>
      <c r="T124" s="12"/>
      <c r="U124" s="12"/>
      <c r="V124" s="12"/>
      <c r="W124" s="65"/>
    </row>
    <row r="125" spans="1:23" ht="14.25" thickBot="1" x14ac:dyDescent="0.2">
      <c r="A125" s="167"/>
      <c r="B125" s="165"/>
      <c r="C125" s="66" t="s">
        <v>74</v>
      </c>
      <c r="D125" s="66"/>
      <c r="E125" s="77"/>
      <c r="F125" s="36">
        <f>SUM(F85:F124)</f>
        <v>0</v>
      </c>
      <c r="G125" s="37">
        <f t="shared" ref="G125" si="15">SUM(G85:G124)</f>
        <v>0</v>
      </c>
      <c r="H125" s="37">
        <f t="shared" ref="H125" si="16">SUM(H85:H124)</f>
        <v>0</v>
      </c>
      <c r="I125" s="37">
        <f t="shared" ref="I125" si="17">SUM(I85:I124)</f>
        <v>0</v>
      </c>
      <c r="J125" s="37">
        <f t="shared" ref="J125" si="18">SUM(J85:J124)</f>
        <v>0</v>
      </c>
      <c r="K125" s="37">
        <f t="shared" ref="K125" si="19">SUM(K85:K124)</f>
        <v>0</v>
      </c>
      <c r="L125" s="37">
        <f t="shared" ref="L125" si="20">SUM(L85:L124)</f>
        <v>0</v>
      </c>
      <c r="M125" s="37">
        <f t="shared" ref="M125" si="21">SUM(M85:M124)</f>
        <v>0</v>
      </c>
      <c r="N125" s="37">
        <f t="shared" ref="N125" si="22">SUM(N85:N124)</f>
        <v>0</v>
      </c>
      <c r="O125" s="37">
        <f t="shared" ref="O125" si="23">SUM(O85:O124)</f>
        <v>0</v>
      </c>
      <c r="P125" s="37">
        <f t="shared" ref="P125" si="24">SUM(P85:P124)</f>
        <v>0</v>
      </c>
      <c r="Q125" s="37">
        <f t="shared" ref="Q125" si="25">SUM(Q85:Q124)</f>
        <v>0</v>
      </c>
      <c r="R125" s="73">
        <f t="shared" ref="R125:S125" si="26">SUM(R85:R124)</f>
        <v>0</v>
      </c>
      <c r="S125" s="37">
        <f t="shared" si="26"/>
        <v>0</v>
      </c>
      <c r="T125" s="37">
        <f t="shared" ref="T125:W125" si="27">SUM(T85:T124)</f>
        <v>0</v>
      </c>
      <c r="U125" s="37">
        <f t="shared" si="27"/>
        <v>0</v>
      </c>
      <c r="V125" s="37">
        <f t="shared" si="27"/>
        <v>0</v>
      </c>
      <c r="W125" s="38">
        <f t="shared" si="27"/>
        <v>0</v>
      </c>
    </row>
    <row r="126" spans="1:23" x14ac:dyDescent="0.15">
      <c r="A126" s="168" t="s">
        <v>89</v>
      </c>
      <c r="B126" s="161">
        <f>'２子どもどうしのつながり'!$D$17</f>
        <v>0</v>
      </c>
      <c r="C126" s="63">
        <v>1</v>
      </c>
      <c r="D126" s="69"/>
      <c r="E126" s="78"/>
      <c r="F126" s="80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74"/>
      <c r="S126" s="67"/>
      <c r="T126" s="67"/>
      <c r="U126" s="67"/>
      <c r="V126" s="67"/>
      <c r="W126" s="68"/>
    </row>
    <row r="127" spans="1:23" x14ac:dyDescent="0.15">
      <c r="A127" s="169"/>
      <c r="B127" s="162"/>
      <c r="C127" s="60">
        <v>2</v>
      </c>
      <c r="D127" s="13"/>
      <c r="E127" s="75"/>
      <c r="F127" s="79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71"/>
      <c r="S127" s="12"/>
      <c r="T127" s="12"/>
      <c r="U127" s="12"/>
      <c r="V127" s="12"/>
      <c r="W127" s="65"/>
    </row>
    <row r="128" spans="1:23" x14ac:dyDescent="0.15">
      <c r="A128" s="169"/>
      <c r="B128" s="162"/>
      <c r="C128" s="60">
        <v>3</v>
      </c>
      <c r="D128" s="13"/>
      <c r="E128" s="75"/>
      <c r="F128" s="79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71"/>
      <c r="S128" s="12"/>
      <c r="T128" s="12"/>
      <c r="U128" s="12"/>
      <c r="V128" s="12"/>
      <c r="W128" s="65"/>
    </row>
    <row r="129" spans="1:23" x14ac:dyDescent="0.15">
      <c r="A129" s="169"/>
      <c r="B129" s="162"/>
      <c r="C129" s="60">
        <v>4</v>
      </c>
      <c r="D129" s="13"/>
      <c r="E129" s="75"/>
      <c r="F129" s="79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71"/>
      <c r="S129" s="12"/>
      <c r="T129" s="12"/>
      <c r="U129" s="12"/>
      <c r="V129" s="12"/>
      <c r="W129" s="65"/>
    </row>
    <row r="130" spans="1:23" x14ac:dyDescent="0.15">
      <c r="A130" s="169"/>
      <c r="B130" s="162"/>
      <c r="C130" s="60">
        <v>5</v>
      </c>
      <c r="D130" s="13"/>
      <c r="E130" s="75"/>
      <c r="F130" s="79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71"/>
      <c r="S130" s="12"/>
      <c r="T130" s="12"/>
      <c r="U130" s="12"/>
      <c r="V130" s="12"/>
      <c r="W130" s="65"/>
    </row>
    <row r="131" spans="1:23" x14ac:dyDescent="0.15">
      <c r="A131" s="169"/>
      <c r="B131" s="162"/>
      <c r="C131" s="60">
        <v>6</v>
      </c>
      <c r="D131" s="13"/>
      <c r="E131" s="75"/>
      <c r="F131" s="79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71"/>
      <c r="S131" s="12"/>
      <c r="T131" s="12"/>
      <c r="U131" s="12"/>
      <c r="V131" s="12"/>
      <c r="W131" s="65"/>
    </row>
    <row r="132" spans="1:23" x14ac:dyDescent="0.15">
      <c r="A132" s="169"/>
      <c r="B132" s="162"/>
      <c r="C132" s="60">
        <v>7</v>
      </c>
      <c r="D132" s="13"/>
      <c r="E132" s="75"/>
      <c r="F132" s="79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71"/>
      <c r="S132" s="12"/>
      <c r="T132" s="12"/>
      <c r="U132" s="12"/>
      <c r="V132" s="12"/>
      <c r="W132" s="65"/>
    </row>
    <row r="133" spans="1:23" x14ac:dyDescent="0.15">
      <c r="A133" s="169"/>
      <c r="B133" s="162"/>
      <c r="C133" s="60">
        <v>8</v>
      </c>
      <c r="D133" s="13"/>
      <c r="E133" s="75"/>
      <c r="F133" s="79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71"/>
      <c r="S133" s="12"/>
      <c r="T133" s="12"/>
      <c r="U133" s="12"/>
      <c r="V133" s="12"/>
      <c r="W133" s="65"/>
    </row>
    <row r="134" spans="1:23" x14ac:dyDescent="0.15">
      <c r="A134" s="169"/>
      <c r="B134" s="162"/>
      <c r="C134" s="60">
        <v>9</v>
      </c>
      <c r="D134" s="13"/>
      <c r="E134" s="75"/>
      <c r="F134" s="79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71"/>
      <c r="S134" s="12"/>
      <c r="T134" s="12"/>
      <c r="U134" s="12"/>
      <c r="V134" s="12"/>
      <c r="W134" s="65"/>
    </row>
    <row r="135" spans="1:23" x14ac:dyDescent="0.15">
      <c r="A135" s="169"/>
      <c r="B135" s="162"/>
      <c r="C135" s="60">
        <v>10</v>
      </c>
      <c r="D135" s="13"/>
      <c r="E135" s="75"/>
      <c r="F135" s="79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71"/>
      <c r="S135" s="12"/>
      <c r="T135" s="12"/>
      <c r="U135" s="12"/>
      <c r="V135" s="12"/>
      <c r="W135" s="65"/>
    </row>
    <row r="136" spans="1:23" x14ac:dyDescent="0.15">
      <c r="A136" s="169"/>
      <c r="B136" s="162"/>
      <c r="C136" s="60">
        <v>11</v>
      </c>
      <c r="D136" s="13"/>
      <c r="E136" s="75"/>
      <c r="F136" s="79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71"/>
      <c r="S136" s="12"/>
      <c r="T136" s="12"/>
      <c r="U136" s="12"/>
      <c r="V136" s="12"/>
      <c r="W136" s="65"/>
    </row>
    <row r="137" spans="1:23" x14ac:dyDescent="0.15">
      <c r="A137" s="169"/>
      <c r="B137" s="162"/>
      <c r="C137" s="60">
        <v>12</v>
      </c>
      <c r="D137" s="13"/>
      <c r="E137" s="75"/>
      <c r="F137" s="79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71"/>
      <c r="S137" s="12"/>
      <c r="T137" s="12"/>
      <c r="U137" s="12"/>
      <c r="V137" s="12"/>
      <c r="W137" s="65"/>
    </row>
    <row r="138" spans="1:23" x14ac:dyDescent="0.15">
      <c r="A138" s="169"/>
      <c r="B138" s="162"/>
      <c r="C138" s="60">
        <v>13</v>
      </c>
      <c r="D138" s="13"/>
      <c r="E138" s="75"/>
      <c r="F138" s="79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71"/>
      <c r="S138" s="12"/>
      <c r="T138" s="12"/>
      <c r="U138" s="12"/>
      <c r="V138" s="12"/>
      <c r="W138" s="65"/>
    </row>
    <row r="139" spans="1:23" x14ac:dyDescent="0.15">
      <c r="A139" s="169"/>
      <c r="B139" s="162"/>
      <c r="C139" s="60">
        <v>14</v>
      </c>
      <c r="D139" s="13"/>
      <c r="E139" s="75"/>
      <c r="F139" s="79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71"/>
      <c r="S139" s="12"/>
      <c r="T139" s="12"/>
      <c r="U139" s="12"/>
      <c r="V139" s="12"/>
      <c r="W139" s="65"/>
    </row>
    <row r="140" spans="1:23" x14ac:dyDescent="0.15">
      <c r="A140" s="169"/>
      <c r="B140" s="162"/>
      <c r="C140" s="60">
        <v>15</v>
      </c>
      <c r="D140" s="13"/>
      <c r="E140" s="75"/>
      <c r="F140" s="79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71"/>
      <c r="S140" s="12"/>
      <c r="T140" s="12"/>
      <c r="U140" s="12"/>
      <c r="V140" s="12"/>
      <c r="W140" s="65"/>
    </row>
    <row r="141" spans="1:23" x14ac:dyDescent="0.15">
      <c r="A141" s="169"/>
      <c r="B141" s="162"/>
      <c r="C141" s="60">
        <v>16</v>
      </c>
      <c r="D141" s="13"/>
      <c r="E141" s="75"/>
      <c r="F141" s="79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71"/>
      <c r="S141" s="12"/>
      <c r="T141" s="12"/>
      <c r="U141" s="12"/>
      <c r="V141" s="12"/>
      <c r="W141" s="65"/>
    </row>
    <row r="142" spans="1:23" x14ac:dyDescent="0.15">
      <c r="A142" s="169"/>
      <c r="B142" s="162"/>
      <c r="C142" s="60">
        <v>17</v>
      </c>
      <c r="D142" s="13"/>
      <c r="E142" s="75"/>
      <c r="F142" s="79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71"/>
      <c r="S142" s="12"/>
      <c r="T142" s="12"/>
      <c r="U142" s="12"/>
      <c r="V142" s="12"/>
      <c r="W142" s="65"/>
    </row>
    <row r="143" spans="1:23" x14ac:dyDescent="0.15">
      <c r="A143" s="169"/>
      <c r="B143" s="162"/>
      <c r="C143" s="60">
        <v>18</v>
      </c>
      <c r="D143" s="13"/>
      <c r="E143" s="75"/>
      <c r="F143" s="79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71"/>
      <c r="S143" s="12"/>
      <c r="T143" s="12"/>
      <c r="U143" s="12"/>
      <c r="V143" s="12"/>
      <c r="W143" s="65"/>
    </row>
    <row r="144" spans="1:23" x14ac:dyDescent="0.15">
      <c r="A144" s="169"/>
      <c r="B144" s="162"/>
      <c r="C144" s="60">
        <v>19</v>
      </c>
      <c r="D144" s="13"/>
      <c r="E144" s="75"/>
      <c r="F144" s="79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71"/>
      <c r="S144" s="12"/>
      <c r="T144" s="12"/>
      <c r="U144" s="12"/>
      <c r="V144" s="12"/>
      <c r="W144" s="65"/>
    </row>
    <row r="145" spans="1:23" x14ac:dyDescent="0.15">
      <c r="A145" s="169"/>
      <c r="B145" s="162"/>
      <c r="C145" s="60">
        <v>20</v>
      </c>
      <c r="D145" s="13"/>
      <c r="E145" s="75"/>
      <c r="F145" s="79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71"/>
      <c r="S145" s="12"/>
      <c r="T145" s="12"/>
      <c r="U145" s="12"/>
      <c r="V145" s="12"/>
      <c r="W145" s="65"/>
    </row>
    <row r="146" spans="1:23" x14ac:dyDescent="0.15">
      <c r="A146" s="169"/>
      <c r="B146" s="162"/>
      <c r="C146" s="60">
        <v>21</v>
      </c>
      <c r="D146" s="13"/>
      <c r="E146" s="75"/>
      <c r="F146" s="79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71"/>
      <c r="S146" s="12"/>
      <c r="T146" s="12"/>
      <c r="U146" s="12"/>
      <c r="V146" s="12"/>
      <c r="W146" s="65"/>
    </row>
    <row r="147" spans="1:23" x14ac:dyDescent="0.15">
      <c r="A147" s="169"/>
      <c r="B147" s="162"/>
      <c r="C147" s="60">
        <v>22</v>
      </c>
      <c r="D147" s="13"/>
      <c r="E147" s="75"/>
      <c r="F147" s="79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71"/>
      <c r="S147" s="12"/>
      <c r="T147" s="12"/>
      <c r="U147" s="12"/>
      <c r="V147" s="12"/>
      <c r="W147" s="65"/>
    </row>
    <row r="148" spans="1:23" x14ac:dyDescent="0.15">
      <c r="A148" s="169"/>
      <c r="B148" s="162"/>
      <c r="C148" s="60">
        <v>23</v>
      </c>
      <c r="D148" s="13"/>
      <c r="E148" s="75"/>
      <c r="F148" s="79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71"/>
      <c r="S148" s="12"/>
      <c r="T148" s="12"/>
      <c r="U148" s="12"/>
      <c r="V148" s="12"/>
      <c r="W148" s="65"/>
    </row>
    <row r="149" spans="1:23" x14ac:dyDescent="0.15">
      <c r="A149" s="169"/>
      <c r="B149" s="162"/>
      <c r="C149" s="60">
        <v>24</v>
      </c>
      <c r="D149" s="13"/>
      <c r="E149" s="75"/>
      <c r="F149" s="79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71"/>
      <c r="S149" s="12"/>
      <c r="T149" s="12"/>
      <c r="U149" s="12"/>
      <c r="V149" s="12"/>
      <c r="W149" s="65"/>
    </row>
    <row r="150" spans="1:23" x14ac:dyDescent="0.15">
      <c r="A150" s="169"/>
      <c r="B150" s="162"/>
      <c r="C150" s="60">
        <v>25</v>
      </c>
      <c r="D150" s="13"/>
      <c r="E150" s="75"/>
      <c r="F150" s="79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71"/>
      <c r="S150" s="12"/>
      <c r="T150" s="12"/>
      <c r="U150" s="12"/>
      <c r="V150" s="12"/>
      <c r="W150" s="65"/>
    </row>
    <row r="151" spans="1:23" x14ac:dyDescent="0.15">
      <c r="A151" s="169"/>
      <c r="B151" s="162"/>
      <c r="C151" s="60">
        <v>26</v>
      </c>
      <c r="D151" s="13"/>
      <c r="E151" s="75"/>
      <c r="F151" s="79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71"/>
      <c r="S151" s="12"/>
      <c r="T151" s="12"/>
      <c r="U151" s="12"/>
      <c r="V151" s="12"/>
      <c r="W151" s="65"/>
    </row>
    <row r="152" spans="1:23" x14ac:dyDescent="0.15">
      <c r="A152" s="169"/>
      <c r="B152" s="162"/>
      <c r="C152" s="60">
        <v>27</v>
      </c>
      <c r="D152" s="13"/>
      <c r="E152" s="75"/>
      <c r="F152" s="79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71"/>
      <c r="S152" s="12"/>
      <c r="T152" s="12"/>
      <c r="U152" s="12"/>
      <c r="V152" s="12"/>
      <c r="W152" s="65"/>
    </row>
    <row r="153" spans="1:23" x14ac:dyDescent="0.15">
      <c r="A153" s="169"/>
      <c r="B153" s="162"/>
      <c r="C153" s="60">
        <v>28</v>
      </c>
      <c r="D153" s="13"/>
      <c r="E153" s="75"/>
      <c r="F153" s="79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71"/>
      <c r="S153" s="12"/>
      <c r="T153" s="12"/>
      <c r="U153" s="12"/>
      <c r="V153" s="12"/>
      <c r="W153" s="65"/>
    </row>
    <row r="154" spans="1:23" x14ac:dyDescent="0.15">
      <c r="A154" s="169"/>
      <c r="B154" s="162"/>
      <c r="C154" s="60">
        <v>29</v>
      </c>
      <c r="D154" s="13"/>
      <c r="E154" s="75"/>
      <c r="F154" s="79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71"/>
      <c r="S154" s="12"/>
      <c r="T154" s="12"/>
      <c r="U154" s="12"/>
      <c r="V154" s="12"/>
      <c r="W154" s="65"/>
    </row>
    <row r="155" spans="1:23" x14ac:dyDescent="0.15">
      <c r="A155" s="169"/>
      <c r="B155" s="162"/>
      <c r="C155" s="60">
        <v>30</v>
      </c>
      <c r="D155" s="13"/>
      <c r="E155" s="75"/>
      <c r="F155" s="79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71"/>
      <c r="S155" s="12"/>
      <c r="T155" s="12"/>
      <c r="U155" s="12"/>
      <c r="V155" s="12"/>
      <c r="W155" s="65"/>
    </row>
    <row r="156" spans="1:23" x14ac:dyDescent="0.15">
      <c r="A156" s="169"/>
      <c r="B156" s="162"/>
      <c r="C156" s="60">
        <v>31</v>
      </c>
      <c r="D156" s="13"/>
      <c r="E156" s="75"/>
      <c r="F156" s="79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71"/>
      <c r="S156" s="12"/>
      <c r="T156" s="12"/>
      <c r="U156" s="12"/>
      <c r="V156" s="12"/>
      <c r="W156" s="65"/>
    </row>
    <row r="157" spans="1:23" x14ac:dyDescent="0.15">
      <c r="A157" s="169"/>
      <c r="B157" s="162"/>
      <c r="C157" s="60">
        <v>32</v>
      </c>
      <c r="D157" s="13"/>
      <c r="E157" s="75"/>
      <c r="F157" s="79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71"/>
      <c r="S157" s="12"/>
      <c r="T157" s="12"/>
      <c r="U157" s="12"/>
      <c r="V157" s="12"/>
      <c r="W157" s="65"/>
    </row>
    <row r="158" spans="1:23" x14ac:dyDescent="0.15">
      <c r="A158" s="169"/>
      <c r="B158" s="162"/>
      <c r="C158" s="60">
        <v>33</v>
      </c>
      <c r="D158" s="13"/>
      <c r="E158" s="75"/>
      <c r="F158" s="79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71"/>
      <c r="S158" s="12"/>
      <c r="T158" s="12"/>
      <c r="U158" s="12"/>
      <c r="V158" s="12"/>
      <c r="W158" s="65"/>
    </row>
    <row r="159" spans="1:23" x14ac:dyDescent="0.15">
      <c r="A159" s="169"/>
      <c r="B159" s="162"/>
      <c r="C159" s="60">
        <v>34</v>
      </c>
      <c r="D159" s="13"/>
      <c r="E159" s="75"/>
      <c r="F159" s="79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71"/>
      <c r="S159" s="12"/>
      <c r="T159" s="12"/>
      <c r="U159" s="12"/>
      <c r="V159" s="12"/>
      <c r="W159" s="65"/>
    </row>
    <row r="160" spans="1:23" x14ac:dyDescent="0.15">
      <c r="A160" s="169"/>
      <c r="B160" s="162"/>
      <c r="C160" s="60">
        <v>35</v>
      </c>
      <c r="D160" s="13"/>
      <c r="E160" s="75"/>
      <c r="F160" s="79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71"/>
      <c r="S160" s="12"/>
      <c r="T160" s="12"/>
      <c r="U160" s="12"/>
      <c r="V160" s="12"/>
      <c r="W160" s="65"/>
    </row>
    <row r="161" spans="1:23" x14ac:dyDescent="0.15">
      <c r="A161" s="169"/>
      <c r="B161" s="162"/>
      <c r="C161" s="60">
        <v>36</v>
      </c>
      <c r="D161" s="13"/>
      <c r="E161" s="75"/>
      <c r="F161" s="79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71"/>
      <c r="S161" s="12"/>
      <c r="T161" s="12"/>
      <c r="U161" s="12"/>
      <c r="V161" s="12"/>
      <c r="W161" s="65"/>
    </row>
    <row r="162" spans="1:23" x14ac:dyDescent="0.15">
      <c r="A162" s="169"/>
      <c r="B162" s="162"/>
      <c r="C162" s="60">
        <v>37</v>
      </c>
      <c r="D162" s="13"/>
      <c r="E162" s="75"/>
      <c r="F162" s="79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71"/>
      <c r="S162" s="12"/>
      <c r="T162" s="12"/>
      <c r="U162" s="12"/>
      <c r="V162" s="12"/>
      <c r="W162" s="65"/>
    </row>
    <row r="163" spans="1:23" x14ac:dyDescent="0.15">
      <c r="A163" s="169"/>
      <c r="B163" s="162"/>
      <c r="C163" s="60">
        <v>38</v>
      </c>
      <c r="D163" s="13"/>
      <c r="E163" s="75"/>
      <c r="F163" s="79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71"/>
      <c r="S163" s="12"/>
      <c r="T163" s="12"/>
      <c r="U163" s="12"/>
      <c r="V163" s="12"/>
      <c r="W163" s="65"/>
    </row>
    <row r="164" spans="1:23" x14ac:dyDescent="0.15">
      <c r="A164" s="169"/>
      <c r="B164" s="162"/>
      <c r="C164" s="60">
        <v>39</v>
      </c>
      <c r="D164" s="13"/>
      <c r="E164" s="75"/>
      <c r="F164" s="79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71"/>
      <c r="S164" s="12"/>
      <c r="T164" s="12"/>
      <c r="U164" s="12"/>
      <c r="V164" s="12"/>
      <c r="W164" s="65"/>
    </row>
    <row r="165" spans="1:23" x14ac:dyDescent="0.15">
      <c r="A165" s="169"/>
      <c r="B165" s="162"/>
      <c r="C165" s="60">
        <v>40</v>
      </c>
      <c r="D165" s="13"/>
      <c r="E165" s="75"/>
      <c r="F165" s="79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71"/>
      <c r="S165" s="12"/>
      <c r="T165" s="12"/>
      <c r="U165" s="12"/>
      <c r="V165" s="12"/>
      <c r="W165" s="65"/>
    </row>
    <row r="166" spans="1:23" x14ac:dyDescent="0.15">
      <c r="A166" s="169"/>
      <c r="B166" s="163"/>
      <c r="C166" s="60" t="s">
        <v>74</v>
      </c>
      <c r="D166" s="60"/>
      <c r="E166" s="76"/>
      <c r="F166" s="34">
        <f>SUM(F126:F165)</f>
        <v>0</v>
      </c>
      <c r="G166" s="11">
        <f t="shared" ref="G166" si="28">SUM(G126:G165)</f>
        <v>0</v>
      </c>
      <c r="H166" s="11">
        <f t="shared" ref="H166" si="29">SUM(H126:H165)</f>
        <v>0</v>
      </c>
      <c r="I166" s="11">
        <f t="shared" ref="I166" si="30">SUM(I126:I165)</f>
        <v>0</v>
      </c>
      <c r="J166" s="11">
        <f t="shared" ref="J166" si="31">SUM(J126:J165)</f>
        <v>0</v>
      </c>
      <c r="K166" s="11">
        <f t="shared" ref="K166" si="32">SUM(K126:K165)</f>
        <v>0</v>
      </c>
      <c r="L166" s="11">
        <f t="shared" ref="L166" si="33">SUM(L126:L165)</f>
        <v>0</v>
      </c>
      <c r="M166" s="11">
        <f t="shared" ref="M166" si="34">SUM(M126:M165)</f>
        <v>0</v>
      </c>
      <c r="N166" s="11">
        <f t="shared" ref="N166" si="35">SUM(N126:N165)</f>
        <v>0</v>
      </c>
      <c r="O166" s="11">
        <f t="shared" ref="O166" si="36">SUM(O126:O165)</f>
        <v>0</v>
      </c>
      <c r="P166" s="11">
        <f t="shared" ref="P166" si="37">SUM(P126:P165)</f>
        <v>0</v>
      </c>
      <c r="Q166" s="11">
        <f t="shared" ref="Q166" si="38">SUM(Q126:Q165)</f>
        <v>0</v>
      </c>
      <c r="R166" s="72">
        <f t="shared" ref="R166:S166" si="39">SUM(R126:R165)</f>
        <v>0</v>
      </c>
      <c r="S166" s="11">
        <f t="shared" si="39"/>
        <v>0</v>
      </c>
      <c r="T166" s="11">
        <f t="shared" ref="T166:W166" si="40">SUM(T126:T165)</f>
        <v>0</v>
      </c>
      <c r="U166" s="11">
        <f t="shared" si="40"/>
        <v>0</v>
      </c>
      <c r="V166" s="11">
        <f t="shared" si="40"/>
        <v>0</v>
      </c>
      <c r="W166" s="35">
        <f t="shared" si="40"/>
        <v>0</v>
      </c>
    </row>
    <row r="167" spans="1:23" x14ac:dyDescent="0.15">
      <c r="A167" s="169"/>
      <c r="B167" s="164">
        <f>'２子どもどうしのつながり'!$F$17</f>
        <v>0</v>
      </c>
      <c r="C167" s="60">
        <v>1</v>
      </c>
      <c r="D167" s="13"/>
      <c r="E167" s="75"/>
      <c r="F167" s="79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71"/>
      <c r="S167" s="12"/>
      <c r="T167" s="12"/>
      <c r="U167" s="12"/>
      <c r="V167" s="12"/>
      <c r="W167" s="65"/>
    </row>
    <row r="168" spans="1:23" x14ac:dyDescent="0.15">
      <c r="A168" s="169"/>
      <c r="B168" s="162"/>
      <c r="C168" s="60">
        <v>2</v>
      </c>
      <c r="D168" s="13"/>
      <c r="E168" s="75"/>
      <c r="F168" s="79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71"/>
      <c r="S168" s="12"/>
      <c r="T168" s="12"/>
      <c r="U168" s="12"/>
      <c r="V168" s="12"/>
      <c r="W168" s="65"/>
    </row>
    <row r="169" spans="1:23" x14ac:dyDescent="0.15">
      <c r="A169" s="169"/>
      <c r="B169" s="162"/>
      <c r="C169" s="60">
        <v>3</v>
      </c>
      <c r="D169" s="13"/>
      <c r="E169" s="75"/>
      <c r="F169" s="79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71"/>
      <c r="S169" s="12"/>
      <c r="T169" s="12"/>
      <c r="U169" s="12"/>
      <c r="V169" s="12"/>
      <c r="W169" s="65"/>
    </row>
    <row r="170" spans="1:23" x14ac:dyDescent="0.15">
      <c r="A170" s="169"/>
      <c r="B170" s="162"/>
      <c r="C170" s="60">
        <v>4</v>
      </c>
      <c r="D170" s="13"/>
      <c r="E170" s="75"/>
      <c r="F170" s="79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71"/>
      <c r="S170" s="12"/>
      <c r="T170" s="12"/>
      <c r="U170" s="12"/>
      <c r="V170" s="12"/>
      <c r="W170" s="65"/>
    </row>
    <row r="171" spans="1:23" x14ac:dyDescent="0.15">
      <c r="A171" s="169"/>
      <c r="B171" s="162"/>
      <c r="C171" s="60">
        <v>5</v>
      </c>
      <c r="D171" s="13"/>
      <c r="E171" s="75"/>
      <c r="F171" s="79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71"/>
      <c r="S171" s="12"/>
      <c r="T171" s="12"/>
      <c r="U171" s="12"/>
      <c r="V171" s="12"/>
      <c r="W171" s="65"/>
    </row>
    <row r="172" spans="1:23" x14ac:dyDescent="0.15">
      <c r="A172" s="169"/>
      <c r="B172" s="162"/>
      <c r="C172" s="60">
        <v>6</v>
      </c>
      <c r="D172" s="13"/>
      <c r="E172" s="75"/>
      <c r="F172" s="79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71"/>
      <c r="S172" s="12"/>
      <c r="T172" s="12"/>
      <c r="U172" s="12"/>
      <c r="V172" s="12"/>
      <c r="W172" s="65"/>
    </row>
    <row r="173" spans="1:23" x14ac:dyDescent="0.15">
      <c r="A173" s="169"/>
      <c r="B173" s="162"/>
      <c r="C173" s="60">
        <v>7</v>
      </c>
      <c r="D173" s="13"/>
      <c r="E173" s="75"/>
      <c r="F173" s="79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71"/>
      <c r="S173" s="12"/>
      <c r="T173" s="12"/>
      <c r="U173" s="12"/>
      <c r="V173" s="12"/>
      <c r="W173" s="65"/>
    </row>
    <row r="174" spans="1:23" x14ac:dyDescent="0.15">
      <c r="A174" s="169"/>
      <c r="B174" s="162"/>
      <c r="C174" s="60">
        <v>8</v>
      </c>
      <c r="D174" s="13"/>
      <c r="E174" s="75"/>
      <c r="F174" s="79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71"/>
      <c r="S174" s="12"/>
      <c r="T174" s="12"/>
      <c r="U174" s="12"/>
      <c r="V174" s="12"/>
      <c r="W174" s="65"/>
    </row>
    <row r="175" spans="1:23" x14ac:dyDescent="0.15">
      <c r="A175" s="169"/>
      <c r="B175" s="162"/>
      <c r="C175" s="60">
        <v>9</v>
      </c>
      <c r="D175" s="13"/>
      <c r="E175" s="75"/>
      <c r="F175" s="79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71"/>
      <c r="S175" s="12"/>
      <c r="T175" s="12"/>
      <c r="U175" s="12"/>
      <c r="V175" s="12"/>
      <c r="W175" s="65"/>
    </row>
    <row r="176" spans="1:23" x14ac:dyDescent="0.15">
      <c r="A176" s="169"/>
      <c r="B176" s="162"/>
      <c r="C176" s="60">
        <v>10</v>
      </c>
      <c r="D176" s="13"/>
      <c r="E176" s="75"/>
      <c r="F176" s="79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71"/>
      <c r="S176" s="12"/>
      <c r="T176" s="12"/>
      <c r="U176" s="12"/>
      <c r="V176" s="12"/>
      <c r="W176" s="65"/>
    </row>
    <row r="177" spans="1:23" x14ac:dyDescent="0.15">
      <c r="A177" s="169"/>
      <c r="B177" s="162"/>
      <c r="C177" s="60">
        <v>11</v>
      </c>
      <c r="D177" s="13"/>
      <c r="E177" s="75"/>
      <c r="F177" s="79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71"/>
      <c r="S177" s="12"/>
      <c r="T177" s="12"/>
      <c r="U177" s="12"/>
      <c r="V177" s="12"/>
      <c r="W177" s="65"/>
    </row>
    <row r="178" spans="1:23" x14ac:dyDescent="0.15">
      <c r="A178" s="169"/>
      <c r="B178" s="162"/>
      <c r="C178" s="60">
        <v>12</v>
      </c>
      <c r="D178" s="13"/>
      <c r="E178" s="75"/>
      <c r="F178" s="79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71"/>
      <c r="S178" s="12"/>
      <c r="T178" s="12"/>
      <c r="U178" s="12"/>
      <c r="V178" s="12"/>
      <c r="W178" s="65"/>
    </row>
    <row r="179" spans="1:23" x14ac:dyDescent="0.15">
      <c r="A179" s="169"/>
      <c r="B179" s="162"/>
      <c r="C179" s="60">
        <v>13</v>
      </c>
      <c r="D179" s="13"/>
      <c r="E179" s="75"/>
      <c r="F179" s="79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71"/>
      <c r="S179" s="12"/>
      <c r="T179" s="12"/>
      <c r="U179" s="12"/>
      <c r="V179" s="12"/>
      <c r="W179" s="65"/>
    </row>
    <row r="180" spans="1:23" x14ac:dyDescent="0.15">
      <c r="A180" s="169"/>
      <c r="B180" s="162"/>
      <c r="C180" s="60">
        <v>14</v>
      </c>
      <c r="D180" s="13"/>
      <c r="E180" s="75"/>
      <c r="F180" s="79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71"/>
      <c r="S180" s="12"/>
      <c r="T180" s="12"/>
      <c r="U180" s="12"/>
      <c r="V180" s="12"/>
      <c r="W180" s="65"/>
    </row>
    <row r="181" spans="1:23" x14ac:dyDescent="0.15">
      <c r="A181" s="169"/>
      <c r="B181" s="162"/>
      <c r="C181" s="60">
        <v>15</v>
      </c>
      <c r="D181" s="13"/>
      <c r="E181" s="75"/>
      <c r="F181" s="79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71"/>
      <c r="S181" s="12"/>
      <c r="T181" s="12"/>
      <c r="U181" s="12"/>
      <c r="V181" s="12"/>
      <c r="W181" s="65"/>
    </row>
    <row r="182" spans="1:23" x14ac:dyDescent="0.15">
      <c r="A182" s="169"/>
      <c r="B182" s="162"/>
      <c r="C182" s="60">
        <v>16</v>
      </c>
      <c r="D182" s="13"/>
      <c r="E182" s="75"/>
      <c r="F182" s="79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71"/>
      <c r="S182" s="12"/>
      <c r="T182" s="12"/>
      <c r="U182" s="12"/>
      <c r="V182" s="12"/>
      <c r="W182" s="65"/>
    </row>
    <row r="183" spans="1:23" x14ac:dyDescent="0.15">
      <c r="A183" s="169"/>
      <c r="B183" s="162"/>
      <c r="C183" s="60">
        <v>17</v>
      </c>
      <c r="D183" s="13"/>
      <c r="E183" s="75"/>
      <c r="F183" s="79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71"/>
      <c r="S183" s="12"/>
      <c r="T183" s="12"/>
      <c r="U183" s="12"/>
      <c r="V183" s="12"/>
      <c r="W183" s="65"/>
    </row>
    <row r="184" spans="1:23" x14ac:dyDescent="0.15">
      <c r="A184" s="169"/>
      <c r="B184" s="162"/>
      <c r="C184" s="60">
        <v>18</v>
      </c>
      <c r="D184" s="13"/>
      <c r="E184" s="75"/>
      <c r="F184" s="79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71"/>
      <c r="S184" s="12"/>
      <c r="T184" s="12"/>
      <c r="U184" s="12"/>
      <c r="V184" s="12"/>
      <c r="W184" s="65"/>
    </row>
    <row r="185" spans="1:23" x14ac:dyDescent="0.15">
      <c r="A185" s="169"/>
      <c r="B185" s="162"/>
      <c r="C185" s="60">
        <v>19</v>
      </c>
      <c r="D185" s="13"/>
      <c r="E185" s="75"/>
      <c r="F185" s="79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71"/>
      <c r="S185" s="12"/>
      <c r="T185" s="12"/>
      <c r="U185" s="12"/>
      <c r="V185" s="12"/>
      <c r="W185" s="65"/>
    </row>
    <row r="186" spans="1:23" x14ac:dyDescent="0.15">
      <c r="A186" s="169"/>
      <c r="B186" s="162"/>
      <c r="C186" s="60">
        <v>20</v>
      </c>
      <c r="D186" s="13"/>
      <c r="E186" s="75"/>
      <c r="F186" s="79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71"/>
      <c r="S186" s="12"/>
      <c r="T186" s="12"/>
      <c r="U186" s="12"/>
      <c r="V186" s="12"/>
      <c r="W186" s="65"/>
    </row>
    <row r="187" spans="1:23" x14ac:dyDescent="0.15">
      <c r="A187" s="169"/>
      <c r="B187" s="162"/>
      <c r="C187" s="60">
        <v>21</v>
      </c>
      <c r="D187" s="13"/>
      <c r="E187" s="75"/>
      <c r="F187" s="79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71"/>
      <c r="S187" s="12"/>
      <c r="T187" s="12"/>
      <c r="U187" s="12"/>
      <c r="V187" s="12"/>
      <c r="W187" s="65"/>
    </row>
    <row r="188" spans="1:23" x14ac:dyDescent="0.15">
      <c r="A188" s="169"/>
      <c r="B188" s="162"/>
      <c r="C188" s="60">
        <v>22</v>
      </c>
      <c r="D188" s="13"/>
      <c r="E188" s="75"/>
      <c r="F188" s="79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71"/>
      <c r="S188" s="12"/>
      <c r="T188" s="12"/>
      <c r="U188" s="12"/>
      <c r="V188" s="12"/>
      <c r="W188" s="65"/>
    </row>
    <row r="189" spans="1:23" x14ac:dyDescent="0.15">
      <c r="A189" s="169"/>
      <c r="B189" s="162"/>
      <c r="C189" s="60">
        <v>23</v>
      </c>
      <c r="D189" s="13"/>
      <c r="E189" s="75"/>
      <c r="F189" s="79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71"/>
      <c r="S189" s="12"/>
      <c r="T189" s="12"/>
      <c r="U189" s="12"/>
      <c r="V189" s="12"/>
      <c r="W189" s="65"/>
    </row>
    <row r="190" spans="1:23" x14ac:dyDescent="0.15">
      <c r="A190" s="169"/>
      <c r="B190" s="162"/>
      <c r="C190" s="60">
        <v>24</v>
      </c>
      <c r="D190" s="13"/>
      <c r="E190" s="75"/>
      <c r="F190" s="79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71"/>
      <c r="S190" s="12"/>
      <c r="T190" s="12"/>
      <c r="U190" s="12"/>
      <c r="V190" s="12"/>
      <c r="W190" s="65"/>
    </row>
    <row r="191" spans="1:23" x14ac:dyDescent="0.15">
      <c r="A191" s="169"/>
      <c r="B191" s="162"/>
      <c r="C191" s="60">
        <v>25</v>
      </c>
      <c r="D191" s="13"/>
      <c r="E191" s="75"/>
      <c r="F191" s="79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71"/>
      <c r="S191" s="12"/>
      <c r="T191" s="12"/>
      <c r="U191" s="12"/>
      <c r="V191" s="12"/>
      <c r="W191" s="65"/>
    </row>
    <row r="192" spans="1:23" x14ac:dyDescent="0.15">
      <c r="A192" s="169"/>
      <c r="B192" s="162"/>
      <c r="C192" s="60">
        <v>26</v>
      </c>
      <c r="D192" s="13"/>
      <c r="E192" s="75"/>
      <c r="F192" s="79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71"/>
      <c r="S192" s="12"/>
      <c r="T192" s="12"/>
      <c r="U192" s="12"/>
      <c r="V192" s="12"/>
      <c r="W192" s="65"/>
    </row>
    <row r="193" spans="1:23" x14ac:dyDescent="0.15">
      <c r="A193" s="169"/>
      <c r="B193" s="162"/>
      <c r="C193" s="60">
        <v>27</v>
      </c>
      <c r="D193" s="13"/>
      <c r="E193" s="75"/>
      <c r="F193" s="79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71"/>
      <c r="S193" s="12"/>
      <c r="T193" s="12"/>
      <c r="U193" s="12"/>
      <c r="V193" s="12"/>
      <c r="W193" s="65"/>
    </row>
    <row r="194" spans="1:23" x14ac:dyDescent="0.15">
      <c r="A194" s="169"/>
      <c r="B194" s="162"/>
      <c r="C194" s="60">
        <v>28</v>
      </c>
      <c r="D194" s="13"/>
      <c r="E194" s="75"/>
      <c r="F194" s="79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71"/>
      <c r="S194" s="12"/>
      <c r="T194" s="12"/>
      <c r="U194" s="12"/>
      <c r="V194" s="12"/>
      <c r="W194" s="65"/>
    </row>
    <row r="195" spans="1:23" x14ac:dyDescent="0.15">
      <c r="A195" s="169"/>
      <c r="B195" s="162"/>
      <c r="C195" s="60">
        <v>29</v>
      </c>
      <c r="D195" s="13"/>
      <c r="E195" s="75"/>
      <c r="F195" s="79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71"/>
      <c r="S195" s="12"/>
      <c r="T195" s="12"/>
      <c r="U195" s="12"/>
      <c r="V195" s="12"/>
      <c r="W195" s="65"/>
    </row>
    <row r="196" spans="1:23" x14ac:dyDescent="0.15">
      <c r="A196" s="169"/>
      <c r="B196" s="162"/>
      <c r="C196" s="60">
        <v>30</v>
      </c>
      <c r="D196" s="13"/>
      <c r="E196" s="75"/>
      <c r="F196" s="79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71"/>
      <c r="S196" s="12"/>
      <c r="T196" s="12"/>
      <c r="U196" s="12"/>
      <c r="V196" s="12"/>
      <c r="W196" s="65"/>
    </row>
    <row r="197" spans="1:23" x14ac:dyDescent="0.15">
      <c r="A197" s="169"/>
      <c r="B197" s="162"/>
      <c r="C197" s="60">
        <v>31</v>
      </c>
      <c r="D197" s="13"/>
      <c r="E197" s="75"/>
      <c r="F197" s="79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71"/>
      <c r="S197" s="12"/>
      <c r="T197" s="12"/>
      <c r="U197" s="12"/>
      <c r="V197" s="12"/>
      <c r="W197" s="65"/>
    </row>
    <row r="198" spans="1:23" x14ac:dyDescent="0.15">
      <c r="A198" s="169"/>
      <c r="B198" s="162"/>
      <c r="C198" s="60">
        <v>32</v>
      </c>
      <c r="D198" s="13"/>
      <c r="E198" s="75"/>
      <c r="F198" s="79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71"/>
      <c r="S198" s="12"/>
      <c r="T198" s="12"/>
      <c r="U198" s="12"/>
      <c r="V198" s="12"/>
      <c r="W198" s="65"/>
    </row>
    <row r="199" spans="1:23" x14ac:dyDescent="0.15">
      <c r="A199" s="169"/>
      <c r="B199" s="162"/>
      <c r="C199" s="60">
        <v>33</v>
      </c>
      <c r="D199" s="13"/>
      <c r="E199" s="75"/>
      <c r="F199" s="79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71"/>
      <c r="S199" s="12"/>
      <c r="T199" s="12"/>
      <c r="U199" s="12"/>
      <c r="V199" s="12"/>
      <c r="W199" s="65"/>
    </row>
    <row r="200" spans="1:23" x14ac:dyDescent="0.15">
      <c r="A200" s="169"/>
      <c r="B200" s="162"/>
      <c r="C200" s="60">
        <v>34</v>
      </c>
      <c r="D200" s="13"/>
      <c r="E200" s="75"/>
      <c r="F200" s="79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71"/>
      <c r="S200" s="12"/>
      <c r="T200" s="12"/>
      <c r="U200" s="12"/>
      <c r="V200" s="12"/>
      <c r="W200" s="65"/>
    </row>
    <row r="201" spans="1:23" x14ac:dyDescent="0.15">
      <c r="A201" s="169"/>
      <c r="B201" s="162"/>
      <c r="C201" s="60">
        <v>35</v>
      </c>
      <c r="D201" s="13"/>
      <c r="E201" s="75"/>
      <c r="F201" s="79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71"/>
      <c r="S201" s="12"/>
      <c r="T201" s="12"/>
      <c r="U201" s="12"/>
      <c r="V201" s="12"/>
      <c r="W201" s="65"/>
    </row>
    <row r="202" spans="1:23" x14ac:dyDescent="0.15">
      <c r="A202" s="169"/>
      <c r="B202" s="162"/>
      <c r="C202" s="60">
        <v>36</v>
      </c>
      <c r="D202" s="13"/>
      <c r="E202" s="75"/>
      <c r="F202" s="79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71"/>
      <c r="S202" s="12"/>
      <c r="T202" s="12"/>
      <c r="U202" s="12"/>
      <c r="V202" s="12"/>
      <c r="W202" s="65"/>
    </row>
    <row r="203" spans="1:23" x14ac:dyDescent="0.15">
      <c r="A203" s="169"/>
      <c r="B203" s="162"/>
      <c r="C203" s="60">
        <v>37</v>
      </c>
      <c r="D203" s="13"/>
      <c r="E203" s="75"/>
      <c r="F203" s="79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71"/>
      <c r="S203" s="12"/>
      <c r="T203" s="12"/>
      <c r="U203" s="12"/>
      <c r="V203" s="12"/>
      <c r="W203" s="65"/>
    </row>
    <row r="204" spans="1:23" x14ac:dyDescent="0.15">
      <c r="A204" s="169"/>
      <c r="B204" s="162"/>
      <c r="C204" s="60">
        <v>38</v>
      </c>
      <c r="D204" s="13"/>
      <c r="E204" s="75"/>
      <c r="F204" s="79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71"/>
      <c r="S204" s="12"/>
      <c r="T204" s="12"/>
      <c r="U204" s="12"/>
      <c r="V204" s="12"/>
      <c r="W204" s="65"/>
    </row>
    <row r="205" spans="1:23" x14ac:dyDescent="0.15">
      <c r="A205" s="169"/>
      <c r="B205" s="162"/>
      <c r="C205" s="60">
        <v>39</v>
      </c>
      <c r="D205" s="13"/>
      <c r="E205" s="75"/>
      <c r="F205" s="79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71"/>
      <c r="S205" s="12"/>
      <c r="T205" s="12"/>
      <c r="U205" s="12"/>
      <c r="V205" s="12"/>
      <c r="W205" s="65"/>
    </row>
    <row r="206" spans="1:23" x14ac:dyDescent="0.15">
      <c r="A206" s="169"/>
      <c r="B206" s="162"/>
      <c r="C206" s="60">
        <v>40</v>
      </c>
      <c r="D206" s="13"/>
      <c r="E206" s="75"/>
      <c r="F206" s="79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71"/>
      <c r="S206" s="12"/>
      <c r="T206" s="12"/>
      <c r="U206" s="12"/>
      <c r="V206" s="12"/>
      <c r="W206" s="65"/>
    </row>
    <row r="207" spans="1:23" x14ac:dyDescent="0.15">
      <c r="A207" s="169"/>
      <c r="B207" s="163"/>
      <c r="C207" s="60" t="s">
        <v>74</v>
      </c>
      <c r="D207" s="60"/>
      <c r="E207" s="76"/>
      <c r="F207" s="34">
        <f>SUM(F167:F206)</f>
        <v>0</v>
      </c>
      <c r="G207" s="11">
        <f t="shared" ref="G207" si="41">SUM(G167:G206)</f>
        <v>0</v>
      </c>
      <c r="H207" s="11">
        <f t="shared" ref="H207" si="42">SUM(H167:H206)</f>
        <v>0</v>
      </c>
      <c r="I207" s="11">
        <f t="shared" ref="I207" si="43">SUM(I167:I206)</f>
        <v>0</v>
      </c>
      <c r="J207" s="11">
        <f t="shared" ref="J207" si="44">SUM(J167:J206)</f>
        <v>0</v>
      </c>
      <c r="K207" s="11">
        <f t="shared" ref="K207" si="45">SUM(K167:K206)</f>
        <v>0</v>
      </c>
      <c r="L207" s="11">
        <f t="shared" ref="L207" si="46">SUM(L167:L206)</f>
        <v>0</v>
      </c>
      <c r="M207" s="11">
        <f t="shared" ref="M207" si="47">SUM(M167:M206)</f>
        <v>0</v>
      </c>
      <c r="N207" s="11">
        <f t="shared" ref="N207" si="48">SUM(N167:N206)</f>
        <v>0</v>
      </c>
      <c r="O207" s="11">
        <f t="shared" ref="O207" si="49">SUM(O167:O206)</f>
        <v>0</v>
      </c>
      <c r="P207" s="11">
        <f t="shared" ref="P207" si="50">SUM(P167:P206)</f>
        <v>0</v>
      </c>
      <c r="Q207" s="11">
        <f t="shared" ref="Q207" si="51">SUM(Q167:Q206)</f>
        <v>0</v>
      </c>
      <c r="R207" s="72">
        <f t="shared" ref="R207:S207" si="52">SUM(R167:R206)</f>
        <v>0</v>
      </c>
      <c r="S207" s="11">
        <f t="shared" si="52"/>
        <v>0</v>
      </c>
      <c r="T207" s="11">
        <f t="shared" ref="T207:W207" si="53">SUM(T167:T206)</f>
        <v>0</v>
      </c>
      <c r="U207" s="11">
        <f t="shared" si="53"/>
        <v>0</v>
      </c>
      <c r="V207" s="11">
        <f t="shared" si="53"/>
        <v>0</v>
      </c>
      <c r="W207" s="35">
        <f t="shared" si="53"/>
        <v>0</v>
      </c>
    </row>
    <row r="208" spans="1:23" x14ac:dyDescent="0.15">
      <c r="A208" s="169"/>
      <c r="B208" s="164">
        <f>'２子どもどうしのつながり'!$H$17</f>
        <v>0</v>
      </c>
      <c r="C208" s="60">
        <v>1</v>
      </c>
      <c r="D208" s="13"/>
      <c r="E208" s="75"/>
      <c r="F208" s="79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71"/>
      <c r="S208" s="12"/>
      <c r="T208" s="12"/>
      <c r="U208" s="12"/>
      <c r="V208" s="12"/>
      <c r="W208" s="65"/>
    </row>
    <row r="209" spans="1:23" x14ac:dyDescent="0.15">
      <c r="A209" s="169"/>
      <c r="B209" s="162"/>
      <c r="C209" s="60">
        <v>2</v>
      </c>
      <c r="D209" s="13"/>
      <c r="E209" s="75"/>
      <c r="F209" s="79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71"/>
      <c r="S209" s="12"/>
      <c r="T209" s="12"/>
      <c r="U209" s="12"/>
      <c r="V209" s="12"/>
      <c r="W209" s="65"/>
    </row>
    <row r="210" spans="1:23" x14ac:dyDescent="0.15">
      <c r="A210" s="169"/>
      <c r="B210" s="162"/>
      <c r="C210" s="60">
        <v>3</v>
      </c>
      <c r="D210" s="13"/>
      <c r="E210" s="75"/>
      <c r="F210" s="79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71"/>
      <c r="S210" s="12"/>
      <c r="T210" s="12"/>
      <c r="U210" s="12"/>
      <c r="V210" s="12"/>
      <c r="W210" s="65"/>
    </row>
    <row r="211" spans="1:23" x14ac:dyDescent="0.15">
      <c r="A211" s="169"/>
      <c r="B211" s="162"/>
      <c r="C211" s="60">
        <v>4</v>
      </c>
      <c r="D211" s="13"/>
      <c r="E211" s="75"/>
      <c r="F211" s="79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71"/>
      <c r="S211" s="12"/>
      <c r="T211" s="12"/>
      <c r="U211" s="12"/>
      <c r="V211" s="12"/>
      <c r="W211" s="65"/>
    </row>
    <row r="212" spans="1:23" x14ac:dyDescent="0.15">
      <c r="A212" s="169"/>
      <c r="B212" s="162"/>
      <c r="C212" s="60">
        <v>5</v>
      </c>
      <c r="D212" s="13"/>
      <c r="E212" s="75"/>
      <c r="F212" s="79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71"/>
      <c r="S212" s="12"/>
      <c r="T212" s="12"/>
      <c r="U212" s="12"/>
      <c r="V212" s="12"/>
      <c r="W212" s="65"/>
    </row>
    <row r="213" spans="1:23" x14ac:dyDescent="0.15">
      <c r="A213" s="169"/>
      <c r="B213" s="162"/>
      <c r="C213" s="60">
        <v>6</v>
      </c>
      <c r="D213" s="13"/>
      <c r="E213" s="75"/>
      <c r="F213" s="79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71"/>
      <c r="S213" s="12"/>
      <c r="T213" s="12"/>
      <c r="U213" s="12"/>
      <c r="V213" s="12"/>
      <c r="W213" s="65"/>
    </row>
    <row r="214" spans="1:23" x14ac:dyDescent="0.15">
      <c r="A214" s="169"/>
      <c r="B214" s="162"/>
      <c r="C214" s="60">
        <v>7</v>
      </c>
      <c r="D214" s="13"/>
      <c r="E214" s="75"/>
      <c r="F214" s="79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71"/>
      <c r="S214" s="12"/>
      <c r="T214" s="12"/>
      <c r="U214" s="12"/>
      <c r="V214" s="12"/>
      <c r="W214" s="65"/>
    </row>
    <row r="215" spans="1:23" x14ac:dyDescent="0.15">
      <c r="A215" s="169"/>
      <c r="B215" s="162"/>
      <c r="C215" s="60">
        <v>8</v>
      </c>
      <c r="D215" s="13"/>
      <c r="E215" s="75"/>
      <c r="F215" s="79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71"/>
      <c r="S215" s="12"/>
      <c r="T215" s="12"/>
      <c r="U215" s="12"/>
      <c r="V215" s="12"/>
      <c r="W215" s="65"/>
    </row>
    <row r="216" spans="1:23" x14ac:dyDescent="0.15">
      <c r="A216" s="169"/>
      <c r="B216" s="162"/>
      <c r="C216" s="60">
        <v>9</v>
      </c>
      <c r="D216" s="13"/>
      <c r="E216" s="75"/>
      <c r="F216" s="79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71"/>
      <c r="S216" s="12"/>
      <c r="T216" s="12"/>
      <c r="U216" s="12"/>
      <c r="V216" s="12"/>
      <c r="W216" s="65"/>
    </row>
    <row r="217" spans="1:23" x14ac:dyDescent="0.15">
      <c r="A217" s="169"/>
      <c r="B217" s="162"/>
      <c r="C217" s="60">
        <v>10</v>
      </c>
      <c r="D217" s="13"/>
      <c r="E217" s="75"/>
      <c r="F217" s="79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71"/>
      <c r="S217" s="12"/>
      <c r="T217" s="12"/>
      <c r="U217" s="12"/>
      <c r="V217" s="12"/>
      <c r="W217" s="65"/>
    </row>
    <row r="218" spans="1:23" x14ac:dyDescent="0.15">
      <c r="A218" s="169"/>
      <c r="B218" s="162"/>
      <c r="C218" s="60">
        <v>11</v>
      </c>
      <c r="D218" s="13"/>
      <c r="E218" s="75"/>
      <c r="F218" s="79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71"/>
      <c r="S218" s="12"/>
      <c r="T218" s="12"/>
      <c r="U218" s="12"/>
      <c r="V218" s="12"/>
      <c r="W218" s="65"/>
    </row>
    <row r="219" spans="1:23" x14ac:dyDescent="0.15">
      <c r="A219" s="169"/>
      <c r="B219" s="162"/>
      <c r="C219" s="60">
        <v>12</v>
      </c>
      <c r="D219" s="13"/>
      <c r="E219" s="75"/>
      <c r="F219" s="79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71"/>
      <c r="S219" s="12"/>
      <c r="T219" s="12"/>
      <c r="U219" s="12"/>
      <c r="V219" s="12"/>
      <c r="W219" s="65"/>
    </row>
    <row r="220" spans="1:23" x14ac:dyDescent="0.15">
      <c r="A220" s="169"/>
      <c r="B220" s="162"/>
      <c r="C220" s="60">
        <v>13</v>
      </c>
      <c r="D220" s="13"/>
      <c r="E220" s="75"/>
      <c r="F220" s="79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71"/>
      <c r="S220" s="12"/>
      <c r="T220" s="12"/>
      <c r="U220" s="12"/>
      <c r="V220" s="12"/>
      <c r="W220" s="65"/>
    </row>
    <row r="221" spans="1:23" x14ac:dyDescent="0.15">
      <c r="A221" s="169"/>
      <c r="B221" s="162"/>
      <c r="C221" s="60">
        <v>14</v>
      </c>
      <c r="D221" s="13"/>
      <c r="E221" s="75"/>
      <c r="F221" s="79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71"/>
      <c r="S221" s="12"/>
      <c r="T221" s="12"/>
      <c r="U221" s="12"/>
      <c r="V221" s="12"/>
      <c r="W221" s="65"/>
    </row>
    <row r="222" spans="1:23" x14ac:dyDescent="0.15">
      <c r="A222" s="169"/>
      <c r="B222" s="162"/>
      <c r="C222" s="60">
        <v>15</v>
      </c>
      <c r="D222" s="13"/>
      <c r="E222" s="75"/>
      <c r="F222" s="79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71"/>
      <c r="S222" s="12"/>
      <c r="T222" s="12"/>
      <c r="U222" s="12"/>
      <c r="V222" s="12"/>
      <c r="W222" s="65"/>
    </row>
    <row r="223" spans="1:23" x14ac:dyDescent="0.15">
      <c r="A223" s="169"/>
      <c r="B223" s="162"/>
      <c r="C223" s="60">
        <v>16</v>
      </c>
      <c r="D223" s="13"/>
      <c r="E223" s="75"/>
      <c r="F223" s="79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71"/>
      <c r="S223" s="12"/>
      <c r="T223" s="12"/>
      <c r="U223" s="12"/>
      <c r="V223" s="12"/>
      <c r="W223" s="65"/>
    </row>
    <row r="224" spans="1:23" x14ac:dyDescent="0.15">
      <c r="A224" s="169"/>
      <c r="B224" s="162"/>
      <c r="C224" s="60">
        <v>17</v>
      </c>
      <c r="D224" s="13"/>
      <c r="E224" s="75"/>
      <c r="F224" s="79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71"/>
      <c r="S224" s="12"/>
      <c r="T224" s="12"/>
      <c r="U224" s="12"/>
      <c r="V224" s="12"/>
      <c r="W224" s="65"/>
    </row>
    <row r="225" spans="1:23" x14ac:dyDescent="0.15">
      <c r="A225" s="169"/>
      <c r="B225" s="162"/>
      <c r="C225" s="60">
        <v>18</v>
      </c>
      <c r="D225" s="13"/>
      <c r="E225" s="75"/>
      <c r="F225" s="79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71"/>
      <c r="S225" s="12"/>
      <c r="T225" s="12"/>
      <c r="U225" s="12"/>
      <c r="V225" s="12"/>
      <c r="W225" s="65"/>
    </row>
    <row r="226" spans="1:23" x14ac:dyDescent="0.15">
      <c r="A226" s="169"/>
      <c r="B226" s="162"/>
      <c r="C226" s="60">
        <v>19</v>
      </c>
      <c r="D226" s="13"/>
      <c r="E226" s="75"/>
      <c r="F226" s="79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71"/>
      <c r="S226" s="12"/>
      <c r="T226" s="12"/>
      <c r="U226" s="12"/>
      <c r="V226" s="12"/>
      <c r="W226" s="65"/>
    </row>
    <row r="227" spans="1:23" x14ac:dyDescent="0.15">
      <c r="A227" s="169"/>
      <c r="B227" s="162"/>
      <c r="C227" s="60">
        <v>20</v>
      </c>
      <c r="D227" s="13"/>
      <c r="E227" s="75"/>
      <c r="F227" s="79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71"/>
      <c r="S227" s="12"/>
      <c r="T227" s="12"/>
      <c r="U227" s="12"/>
      <c r="V227" s="12"/>
      <c r="W227" s="65"/>
    </row>
    <row r="228" spans="1:23" x14ac:dyDescent="0.15">
      <c r="A228" s="169"/>
      <c r="B228" s="162"/>
      <c r="C228" s="60">
        <v>21</v>
      </c>
      <c r="D228" s="13"/>
      <c r="E228" s="75"/>
      <c r="F228" s="79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71"/>
      <c r="S228" s="12"/>
      <c r="T228" s="12"/>
      <c r="U228" s="12"/>
      <c r="V228" s="12"/>
      <c r="W228" s="65"/>
    </row>
    <row r="229" spans="1:23" x14ac:dyDescent="0.15">
      <c r="A229" s="169"/>
      <c r="B229" s="162"/>
      <c r="C229" s="60">
        <v>22</v>
      </c>
      <c r="D229" s="13"/>
      <c r="E229" s="75"/>
      <c r="F229" s="79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71"/>
      <c r="S229" s="12"/>
      <c r="T229" s="12"/>
      <c r="U229" s="12"/>
      <c r="V229" s="12"/>
      <c r="W229" s="65"/>
    </row>
    <row r="230" spans="1:23" x14ac:dyDescent="0.15">
      <c r="A230" s="169"/>
      <c r="B230" s="162"/>
      <c r="C230" s="60">
        <v>23</v>
      </c>
      <c r="D230" s="13"/>
      <c r="E230" s="75"/>
      <c r="F230" s="79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71"/>
      <c r="S230" s="12"/>
      <c r="T230" s="12"/>
      <c r="U230" s="12"/>
      <c r="V230" s="12"/>
      <c r="W230" s="65"/>
    </row>
    <row r="231" spans="1:23" x14ac:dyDescent="0.15">
      <c r="A231" s="169"/>
      <c r="B231" s="162"/>
      <c r="C231" s="60">
        <v>24</v>
      </c>
      <c r="D231" s="13"/>
      <c r="E231" s="75"/>
      <c r="F231" s="79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71"/>
      <c r="S231" s="12"/>
      <c r="T231" s="12"/>
      <c r="U231" s="12"/>
      <c r="V231" s="12"/>
      <c r="W231" s="65"/>
    </row>
    <row r="232" spans="1:23" x14ac:dyDescent="0.15">
      <c r="A232" s="169"/>
      <c r="B232" s="162"/>
      <c r="C232" s="60">
        <v>25</v>
      </c>
      <c r="D232" s="13"/>
      <c r="E232" s="75"/>
      <c r="F232" s="79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71"/>
      <c r="S232" s="12"/>
      <c r="T232" s="12"/>
      <c r="U232" s="12"/>
      <c r="V232" s="12"/>
      <c r="W232" s="65"/>
    </row>
    <row r="233" spans="1:23" x14ac:dyDescent="0.15">
      <c r="A233" s="169"/>
      <c r="B233" s="162"/>
      <c r="C233" s="60">
        <v>26</v>
      </c>
      <c r="D233" s="13"/>
      <c r="E233" s="75"/>
      <c r="F233" s="79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71"/>
      <c r="S233" s="12"/>
      <c r="T233" s="12"/>
      <c r="U233" s="12"/>
      <c r="V233" s="12"/>
      <c r="W233" s="65"/>
    </row>
    <row r="234" spans="1:23" x14ac:dyDescent="0.15">
      <c r="A234" s="169"/>
      <c r="B234" s="162"/>
      <c r="C234" s="60">
        <v>27</v>
      </c>
      <c r="D234" s="13"/>
      <c r="E234" s="75"/>
      <c r="F234" s="79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71"/>
      <c r="S234" s="12"/>
      <c r="T234" s="12"/>
      <c r="U234" s="12"/>
      <c r="V234" s="12"/>
      <c r="W234" s="65"/>
    </row>
    <row r="235" spans="1:23" x14ac:dyDescent="0.15">
      <c r="A235" s="169"/>
      <c r="B235" s="162"/>
      <c r="C235" s="60">
        <v>28</v>
      </c>
      <c r="D235" s="13"/>
      <c r="E235" s="75"/>
      <c r="F235" s="79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71"/>
      <c r="S235" s="12"/>
      <c r="T235" s="12"/>
      <c r="U235" s="12"/>
      <c r="V235" s="12"/>
      <c r="W235" s="65"/>
    </row>
    <row r="236" spans="1:23" x14ac:dyDescent="0.15">
      <c r="A236" s="169"/>
      <c r="B236" s="162"/>
      <c r="C236" s="60">
        <v>29</v>
      </c>
      <c r="D236" s="13"/>
      <c r="E236" s="75"/>
      <c r="F236" s="79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71"/>
      <c r="S236" s="12"/>
      <c r="T236" s="12"/>
      <c r="U236" s="12"/>
      <c r="V236" s="12"/>
      <c r="W236" s="65"/>
    </row>
    <row r="237" spans="1:23" x14ac:dyDescent="0.15">
      <c r="A237" s="169"/>
      <c r="B237" s="162"/>
      <c r="C237" s="60">
        <v>30</v>
      </c>
      <c r="D237" s="13"/>
      <c r="E237" s="75"/>
      <c r="F237" s="79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71"/>
      <c r="S237" s="12"/>
      <c r="T237" s="12"/>
      <c r="U237" s="12"/>
      <c r="V237" s="12"/>
      <c r="W237" s="65"/>
    </row>
    <row r="238" spans="1:23" x14ac:dyDescent="0.15">
      <c r="A238" s="169"/>
      <c r="B238" s="162"/>
      <c r="C238" s="60">
        <v>31</v>
      </c>
      <c r="D238" s="13"/>
      <c r="E238" s="75"/>
      <c r="F238" s="79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71"/>
      <c r="S238" s="12"/>
      <c r="T238" s="12"/>
      <c r="U238" s="12"/>
      <c r="V238" s="12"/>
      <c r="W238" s="65"/>
    </row>
    <row r="239" spans="1:23" x14ac:dyDescent="0.15">
      <c r="A239" s="169"/>
      <c r="B239" s="162"/>
      <c r="C239" s="60">
        <v>32</v>
      </c>
      <c r="D239" s="13"/>
      <c r="E239" s="75"/>
      <c r="F239" s="79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71"/>
      <c r="S239" s="12"/>
      <c r="T239" s="12"/>
      <c r="U239" s="12"/>
      <c r="V239" s="12"/>
      <c r="W239" s="65"/>
    </row>
    <row r="240" spans="1:23" x14ac:dyDescent="0.15">
      <c r="A240" s="169"/>
      <c r="B240" s="162"/>
      <c r="C240" s="60">
        <v>33</v>
      </c>
      <c r="D240" s="13"/>
      <c r="E240" s="75"/>
      <c r="F240" s="79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71"/>
      <c r="S240" s="12"/>
      <c r="T240" s="12"/>
      <c r="U240" s="12"/>
      <c r="V240" s="12"/>
      <c r="W240" s="65"/>
    </row>
    <row r="241" spans="1:23" x14ac:dyDescent="0.15">
      <c r="A241" s="169"/>
      <c r="B241" s="162"/>
      <c r="C241" s="60">
        <v>34</v>
      </c>
      <c r="D241" s="13"/>
      <c r="E241" s="75"/>
      <c r="F241" s="79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71"/>
      <c r="S241" s="12"/>
      <c r="T241" s="12"/>
      <c r="U241" s="12"/>
      <c r="V241" s="12"/>
      <c r="W241" s="65"/>
    </row>
    <row r="242" spans="1:23" x14ac:dyDescent="0.15">
      <c r="A242" s="169"/>
      <c r="B242" s="162"/>
      <c r="C242" s="60">
        <v>35</v>
      </c>
      <c r="D242" s="13"/>
      <c r="E242" s="75"/>
      <c r="F242" s="79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71"/>
      <c r="S242" s="12"/>
      <c r="T242" s="12"/>
      <c r="U242" s="12"/>
      <c r="V242" s="12"/>
      <c r="W242" s="65"/>
    </row>
    <row r="243" spans="1:23" x14ac:dyDescent="0.15">
      <c r="A243" s="169"/>
      <c r="B243" s="162"/>
      <c r="C243" s="60">
        <v>36</v>
      </c>
      <c r="D243" s="13"/>
      <c r="E243" s="75"/>
      <c r="F243" s="79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71"/>
      <c r="S243" s="12"/>
      <c r="T243" s="12"/>
      <c r="U243" s="12"/>
      <c r="V243" s="12"/>
      <c r="W243" s="65"/>
    </row>
    <row r="244" spans="1:23" x14ac:dyDescent="0.15">
      <c r="A244" s="169"/>
      <c r="B244" s="162"/>
      <c r="C244" s="60">
        <v>37</v>
      </c>
      <c r="D244" s="13"/>
      <c r="E244" s="75"/>
      <c r="F244" s="79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71"/>
      <c r="S244" s="12"/>
      <c r="T244" s="12"/>
      <c r="U244" s="12"/>
      <c r="V244" s="12"/>
      <c r="W244" s="65"/>
    </row>
    <row r="245" spans="1:23" x14ac:dyDescent="0.15">
      <c r="A245" s="169"/>
      <c r="B245" s="162"/>
      <c r="C245" s="60">
        <v>38</v>
      </c>
      <c r="D245" s="13"/>
      <c r="E245" s="75"/>
      <c r="F245" s="79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71"/>
      <c r="S245" s="12"/>
      <c r="T245" s="12"/>
      <c r="U245" s="12"/>
      <c r="V245" s="12"/>
      <c r="W245" s="65"/>
    </row>
    <row r="246" spans="1:23" x14ac:dyDescent="0.15">
      <c r="A246" s="169"/>
      <c r="B246" s="162"/>
      <c r="C246" s="60">
        <v>39</v>
      </c>
      <c r="D246" s="13"/>
      <c r="E246" s="75"/>
      <c r="F246" s="79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71"/>
      <c r="S246" s="12"/>
      <c r="T246" s="12"/>
      <c r="U246" s="12"/>
      <c r="V246" s="12"/>
      <c r="W246" s="65"/>
    </row>
    <row r="247" spans="1:23" x14ac:dyDescent="0.15">
      <c r="A247" s="169"/>
      <c r="B247" s="162"/>
      <c r="C247" s="60">
        <v>40</v>
      </c>
      <c r="D247" s="13"/>
      <c r="E247" s="75"/>
      <c r="F247" s="79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71"/>
      <c r="S247" s="12"/>
      <c r="T247" s="12"/>
      <c r="U247" s="12"/>
      <c r="V247" s="12"/>
      <c r="W247" s="65"/>
    </row>
    <row r="248" spans="1:23" ht="14.25" thickBot="1" x14ac:dyDescent="0.2">
      <c r="A248" s="170"/>
      <c r="B248" s="165"/>
      <c r="C248" s="66" t="s">
        <v>74</v>
      </c>
      <c r="D248" s="66"/>
      <c r="E248" s="77"/>
      <c r="F248" s="36">
        <f>SUM(F208:F247)</f>
        <v>0</v>
      </c>
      <c r="G248" s="37">
        <f t="shared" ref="G248" si="54">SUM(G208:G247)</f>
        <v>0</v>
      </c>
      <c r="H248" s="37">
        <f t="shared" ref="H248" si="55">SUM(H208:H247)</f>
        <v>0</v>
      </c>
      <c r="I248" s="37">
        <f t="shared" ref="I248" si="56">SUM(I208:I247)</f>
        <v>0</v>
      </c>
      <c r="J248" s="37">
        <f t="shared" ref="J248" si="57">SUM(J208:J247)</f>
        <v>0</v>
      </c>
      <c r="K248" s="37">
        <f t="shared" ref="K248" si="58">SUM(K208:K247)</f>
        <v>0</v>
      </c>
      <c r="L248" s="37">
        <f t="shared" ref="L248" si="59">SUM(L208:L247)</f>
        <v>0</v>
      </c>
      <c r="M248" s="37">
        <f t="shared" ref="M248" si="60">SUM(M208:M247)</f>
        <v>0</v>
      </c>
      <c r="N248" s="37">
        <f t="shared" ref="N248" si="61">SUM(N208:N247)</f>
        <v>0</v>
      </c>
      <c r="O248" s="37">
        <f t="shared" ref="O248" si="62">SUM(O208:O247)</f>
        <v>0</v>
      </c>
      <c r="P248" s="37">
        <f t="shared" ref="P248" si="63">SUM(P208:P247)</f>
        <v>0</v>
      </c>
      <c r="Q248" s="37">
        <f t="shared" ref="Q248" si="64">SUM(Q208:Q247)</f>
        <v>0</v>
      </c>
      <c r="R248" s="73">
        <f t="shared" ref="R248:S248" si="65">SUM(R208:R247)</f>
        <v>0</v>
      </c>
      <c r="S248" s="37">
        <f t="shared" si="65"/>
        <v>0</v>
      </c>
      <c r="T248" s="37">
        <f t="shared" ref="T248:W248" si="66">SUM(T208:T247)</f>
        <v>0</v>
      </c>
      <c r="U248" s="37">
        <f t="shared" si="66"/>
        <v>0</v>
      </c>
      <c r="V248" s="37">
        <f t="shared" si="66"/>
        <v>0</v>
      </c>
      <c r="W248" s="38">
        <f t="shared" si="66"/>
        <v>0</v>
      </c>
    </row>
    <row r="249" spans="1:23" x14ac:dyDescent="0.15">
      <c r="A249" s="158" t="s">
        <v>90</v>
      </c>
      <c r="B249" s="161">
        <f>'２子どもどうしのつながり'!$D$31</f>
        <v>0</v>
      </c>
      <c r="C249" s="63">
        <v>1</v>
      </c>
      <c r="D249" s="69"/>
      <c r="E249" s="78"/>
      <c r="F249" s="80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74"/>
      <c r="S249" s="67"/>
      <c r="T249" s="67"/>
      <c r="U249" s="67"/>
      <c r="V249" s="67"/>
      <c r="W249" s="68"/>
    </row>
    <row r="250" spans="1:23" x14ac:dyDescent="0.15">
      <c r="A250" s="159"/>
      <c r="B250" s="162"/>
      <c r="C250" s="60">
        <v>2</v>
      </c>
      <c r="D250" s="13"/>
      <c r="E250" s="75"/>
      <c r="F250" s="79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71"/>
      <c r="S250" s="12"/>
      <c r="T250" s="12"/>
      <c r="U250" s="12"/>
      <c r="V250" s="12"/>
      <c r="W250" s="65"/>
    </row>
    <row r="251" spans="1:23" x14ac:dyDescent="0.15">
      <c r="A251" s="159"/>
      <c r="B251" s="162"/>
      <c r="C251" s="60">
        <v>3</v>
      </c>
      <c r="D251" s="13"/>
      <c r="E251" s="75"/>
      <c r="F251" s="79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71"/>
      <c r="S251" s="12"/>
      <c r="T251" s="12"/>
      <c r="U251" s="12"/>
      <c r="V251" s="12"/>
      <c r="W251" s="65"/>
    </row>
    <row r="252" spans="1:23" x14ac:dyDescent="0.15">
      <c r="A252" s="159"/>
      <c r="B252" s="162"/>
      <c r="C252" s="60">
        <v>4</v>
      </c>
      <c r="D252" s="13"/>
      <c r="E252" s="75"/>
      <c r="F252" s="79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71"/>
      <c r="S252" s="12"/>
      <c r="T252" s="12"/>
      <c r="U252" s="12"/>
      <c r="V252" s="12"/>
      <c r="W252" s="65"/>
    </row>
    <row r="253" spans="1:23" x14ac:dyDescent="0.15">
      <c r="A253" s="159"/>
      <c r="B253" s="162"/>
      <c r="C253" s="60">
        <v>5</v>
      </c>
      <c r="D253" s="13"/>
      <c r="E253" s="75"/>
      <c r="F253" s="79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71"/>
      <c r="S253" s="12"/>
      <c r="T253" s="12"/>
      <c r="U253" s="12"/>
      <c r="V253" s="12"/>
      <c r="W253" s="65"/>
    </row>
    <row r="254" spans="1:23" x14ac:dyDescent="0.15">
      <c r="A254" s="159"/>
      <c r="B254" s="162"/>
      <c r="C254" s="60">
        <v>6</v>
      </c>
      <c r="D254" s="13"/>
      <c r="E254" s="75"/>
      <c r="F254" s="79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71"/>
      <c r="S254" s="12"/>
      <c r="T254" s="12"/>
      <c r="U254" s="12"/>
      <c r="V254" s="12"/>
      <c r="W254" s="65"/>
    </row>
    <row r="255" spans="1:23" x14ac:dyDescent="0.15">
      <c r="A255" s="159"/>
      <c r="B255" s="162"/>
      <c r="C255" s="60">
        <v>7</v>
      </c>
      <c r="D255" s="13"/>
      <c r="E255" s="75"/>
      <c r="F255" s="79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71"/>
      <c r="S255" s="12"/>
      <c r="T255" s="12"/>
      <c r="U255" s="12"/>
      <c r="V255" s="12"/>
      <c r="W255" s="65"/>
    </row>
    <row r="256" spans="1:23" x14ac:dyDescent="0.15">
      <c r="A256" s="159"/>
      <c r="B256" s="162"/>
      <c r="C256" s="60">
        <v>8</v>
      </c>
      <c r="D256" s="13"/>
      <c r="E256" s="75"/>
      <c r="F256" s="79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71"/>
      <c r="S256" s="12"/>
      <c r="T256" s="12"/>
      <c r="U256" s="12"/>
      <c r="V256" s="12"/>
      <c r="W256" s="65"/>
    </row>
    <row r="257" spans="1:23" x14ac:dyDescent="0.15">
      <c r="A257" s="159"/>
      <c r="B257" s="162"/>
      <c r="C257" s="60">
        <v>9</v>
      </c>
      <c r="D257" s="13"/>
      <c r="E257" s="75"/>
      <c r="F257" s="79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71"/>
      <c r="S257" s="12"/>
      <c r="T257" s="12"/>
      <c r="U257" s="12"/>
      <c r="V257" s="12"/>
      <c r="W257" s="65"/>
    </row>
    <row r="258" spans="1:23" x14ac:dyDescent="0.15">
      <c r="A258" s="159"/>
      <c r="B258" s="162"/>
      <c r="C258" s="60">
        <v>10</v>
      </c>
      <c r="D258" s="13"/>
      <c r="E258" s="75"/>
      <c r="F258" s="79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71"/>
      <c r="S258" s="12"/>
      <c r="T258" s="12"/>
      <c r="U258" s="12"/>
      <c r="V258" s="12"/>
      <c r="W258" s="65"/>
    </row>
    <row r="259" spans="1:23" x14ac:dyDescent="0.15">
      <c r="A259" s="159"/>
      <c r="B259" s="162"/>
      <c r="C259" s="60">
        <v>11</v>
      </c>
      <c r="D259" s="13"/>
      <c r="E259" s="75"/>
      <c r="F259" s="79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71"/>
      <c r="S259" s="12"/>
      <c r="T259" s="12"/>
      <c r="U259" s="12"/>
      <c r="V259" s="12"/>
      <c r="W259" s="65"/>
    </row>
    <row r="260" spans="1:23" x14ac:dyDescent="0.15">
      <c r="A260" s="159"/>
      <c r="B260" s="162"/>
      <c r="C260" s="60">
        <v>12</v>
      </c>
      <c r="D260" s="13"/>
      <c r="E260" s="75"/>
      <c r="F260" s="79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71"/>
      <c r="S260" s="12"/>
      <c r="T260" s="12"/>
      <c r="U260" s="12"/>
      <c r="V260" s="12"/>
      <c r="W260" s="65"/>
    </row>
    <row r="261" spans="1:23" x14ac:dyDescent="0.15">
      <c r="A261" s="159"/>
      <c r="B261" s="162"/>
      <c r="C261" s="60">
        <v>13</v>
      </c>
      <c r="D261" s="13"/>
      <c r="E261" s="75"/>
      <c r="F261" s="79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71"/>
      <c r="S261" s="12"/>
      <c r="T261" s="12"/>
      <c r="U261" s="12"/>
      <c r="V261" s="12"/>
      <c r="W261" s="65"/>
    </row>
    <row r="262" spans="1:23" x14ac:dyDescent="0.15">
      <c r="A262" s="159"/>
      <c r="B262" s="162"/>
      <c r="C262" s="60">
        <v>14</v>
      </c>
      <c r="D262" s="13"/>
      <c r="E262" s="75"/>
      <c r="F262" s="79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71"/>
      <c r="S262" s="12"/>
      <c r="T262" s="12"/>
      <c r="U262" s="12"/>
      <c r="V262" s="12"/>
      <c r="W262" s="65"/>
    </row>
    <row r="263" spans="1:23" x14ac:dyDescent="0.15">
      <c r="A263" s="159"/>
      <c r="B263" s="162"/>
      <c r="C263" s="60">
        <v>15</v>
      </c>
      <c r="D263" s="13"/>
      <c r="E263" s="75"/>
      <c r="F263" s="79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71"/>
      <c r="S263" s="12"/>
      <c r="T263" s="12"/>
      <c r="U263" s="12"/>
      <c r="V263" s="12"/>
      <c r="W263" s="65"/>
    </row>
    <row r="264" spans="1:23" x14ac:dyDescent="0.15">
      <c r="A264" s="159"/>
      <c r="B264" s="162"/>
      <c r="C264" s="60">
        <v>16</v>
      </c>
      <c r="D264" s="13"/>
      <c r="E264" s="75"/>
      <c r="F264" s="79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71"/>
      <c r="S264" s="12"/>
      <c r="T264" s="12"/>
      <c r="U264" s="12"/>
      <c r="V264" s="12"/>
      <c r="W264" s="65"/>
    </row>
    <row r="265" spans="1:23" x14ac:dyDescent="0.15">
      <c r="A265" s="159"/>
      <c r="B265" s="162"/>
      <c r="C265" s="60">
        <v>17</v>
      </c>
      <c r="D265" s="13"/>
      <c r="E265" s="75"/>
      <c r="F265" s="79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71"/>
      <c r="S265" s="12"/>
      <c r="T265" s="12"/>
      <c r="U265" s="12"/>
      <c r="V265" s="12"/>
      <c r="W265" s="65"/>
    </row>
    <row r="266" spans="1:23" x14ac:dyDescent="0.15">
      <c r="A266" s="159"/>
      <c r="B266" s="162"/>
      <c r="C266" s="60">
        <v>18</v>
      </c>
      <c r="D266" s="13"/>
      <c r="E266" s="75"/>
      <c r="F266" s="79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71"/>
      <c r="S266" s="12"/>
      <c r="T266" s="12"/>
      <c r="U266" s="12"/>
      <c r="V266" s="12"/>
      <c r="W266" s="65"/>
    </row>
    <row r="267" spans="1:23" x14ac:dyDescent="0.15">
      <c r="A267" s="159"/>
      <c r="B267" s="162"/>
      <c r="C267" s="60">
        <v>19</v>
      </c>
      <c r="D267" s="13"/>
      <c r="E267" s="75"/>
      <c r="F267" s="79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71"/>
      <c r="S267" s="12"/>
      <c r="T267" s="12"/>
      <c r="U267" s="12"/>
      <c r="V267" s="12"/>
      <c r="W267" s="65"/>
    </row>
    <row r="268" spans="1:23" x14ac:dyDescent="0.15">
      <c r="A268" s="159"/>
      <c r="B268" s="162"/>
      <c r="C268" s="60">
        <v>20</v>
      </c>
      <c r="D268" s="13"/>
      <c r="E268" s="75"/>
      <c r="F268" s="79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71"/>
      <c r="S268" s="12"/>
      <c r="T268" s="12"/>
      <c r="U268" s="12"/>
      <c r="V268" s="12"/>
      <c r="W268" s="65"/>
    </row>
    <row r="269" spans="1:23" x14ac:dyDescent="0.15">
      <c r="A269" s="159"/>
      <c r="B269" s="162"/>
      <c r="C269" s="60">
        <v>21</v>
      </c>
      <c r="D269" s="13"/>
      <c r="E269" s="75"/>
      <c r="F269" s="79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71"/>
      <c r="S269" s="12"/>
      <c r="T269" s="12"/>
      <c r="U269" s="12"/>
      <c r="V269" s="12"/>
      <c r="W269" s="65"/>
    </row>
    <row r="270" spans="1:23" x14ac:dyDescent="0.15">
      <c r="A270" s="159"/>
      <c r="B270" s="162"/>
      <c r="C270" s="60">
        <v>22</v>
      </c>
      <c r="D270" s="13"/>
      <c r="E270" s="75"/>
      <c r="F270" s="79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71"/>
      <c r="S270" s="12"/>
      <c r="T270" s="12"/>
      <c r="U270" s="12"/>
      <c r="V270" s="12"/>
      <c r="W270" s="65"/>
    </row>
    <row r="271" spans="1:23" x14ac:dyDescent="0.15">
      <c r="A271" s="159"/>
      <c r="B271" s="162"/>
      <c r="C271" s="60">
        <v>23</v>
      </c>
      <c r="D271" s="13"/>
      <c r="E271" s="75"/>
      <c r="F271" s="79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71"/>
      <c r="S271" s="12"/>
      <c r="T271" s="12"/>
      <c r="U271" s="12"/>
      <c r="V271" s="12"/>
      <c r="W271" s="65"/>
    </row>
    <row r="272" spans="1:23" x14ac:dyDescent="0.15">
      <c r="A272" s="159"/>
      <c r="B272" s="162"/>
      <c r="C272" s="60">
        <v>24</v>
      </c>
      <c r="D272" s="13"/>
      <c r="E272" s="75"/>
      <c r="F272" s="79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71"/>
      <c r="S272" s="12"/>
      <c r="T272" s="12"/>
      <c r="U272" s="12"/>
      <c r="V272" s="12"/>
      <c r="W272" s="65"/>
    </row>
    <row r="273" spans="1:23" x14ac:dyDescent="0.15">
      <c r="A273" s="159"/>
      <c r="B273" s="162"/>
      <c r="C273" s="60">
        <v>25</v>
      </c>
      <c r="D273" s="13"/>
      <c r="E273" s="75"/>
      <c r="F273" s="79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71"/>
      <c r="S273" s="12"/>
      <c r="T273" s="12"/>
      <c r="U273" s="12"/>
      <c r="V273" s="12"/>
      <c r="W273" s="65"/>
    </row>
    <row r="274" spans="1:23" x14ac:dyDescent="0.15">
      <c r="A274" s="159"/>
      <c r="B274" s="162"/>
      <c r="C274" s="60">
        <v>26</v>
      </c>
      <c r="D274" s="13"/>
      <c r="E274" s="75"/>
      <c r="F274" s="79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71"/>
      <c r="S274" s="12"/>
      <c r="T274" s="12"/>
      <c r="U274" s="12"/>
      <c r="V274" s="12"/>
      <c r="W274" s="65"/>
    </row>
    <row r="275" spans="1:23" x14ac:dyDescent="0.15">
      <c r="A275" s="159"/>
      <c r="B275" s="162"/>
      <c r="C275" s="60">
        <v>27</v>
      </c>
      <c r="D275" s="13"/>
      <c r="E275" s="75"/>
      <c r="F275" s="79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71"/>
      <c r="S275" s="12"/>
      <c r="T275" s="12"/>
      <c r="U275" s="12"/>
      <c r="V275" s="12"/>
      <c r="W275" s="65"/>
    </row>
    <row r="276" spans="1:23" x14ac:dyDescent="0.15">
      <c r="A276" s="159"/>
      <c r="B276" s="162"/>
      <c r="C276" s="60">
        <v>28</v>
      </c>
      <c r="D276" s="13"/>
      <c r="E276" s="75"/>
      <c r="F276" s="79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71"/>
      <c r="S276" s="12"/>
      <c r="T276" s="12"/>
      <c r="U276" s="12"/>
      <c r="V276" s="12"/>
      <c r="W276" s="65"/>
    </row>
    <row r="277" spans="1:23" x14ac:dyDescent="0.15">
      <c r="A277" s="159"/>
      <c r="B277" s="162"/>
      <c r="C277" s="60">
        <v>29</v>
      </c>
      <c r="D277" s="13"/>
      <c r="E277" s="75"/>
      <c r="F277" s="79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71"/>
      <c r="S277" s="12"/>
      <c r="T277" s="12"/>
      <c r="U277" s="12"/>
      <c r="V277" s="12"/>
      <c r="W277" s="65"/>
    </row>
    <row r="278" spans="1:23" x14ac:dyDescent="0.15">
      <c r="A278" s="159"/>
      <c r="B278" s="162"/>
      <c r="C278" s="60">
        <v>30</v>
      </c>
      <c r="D278" s="13"/>
      <c r="E278" s="75"/>
      <c r="F278" s="79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71"/>
      <c r="S278" s="12"/>
      <c r="T278" s="12"/>
      <c r="U278" s="12"/>
      <c r="V278" s="12"/>
      <c r="W278" s="65"/>
    </row>
    <row r="279" spans="1:23" x14ac:dyDescent="0.15">
      <c r="A279" s="159"/>
      <c r="B279" s="162"/>
      <c r="C279" s="60">
        <v>31</v>
      </c>
      <c r="D279" s="13"/>
      <c r="E279" s="75"/>
      <c r="F279" s="79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71"/>
      <c r="S279" s="12"/>
      <c r="T279" s="12"/>
      <c r="U279" s="12"/>
      <c r="V279" s="12"/>
      <c r="W279" s="65"/>
    </row>
    <row r="280" spans="1:23" x14ac:dyDescent="0.15">
      <c r="A280" s="159"/>
      <c r="B280" s="162"/>
      <c r="C280" s="60">
        <v>32</v>
      </c>
      <c r="D280" s="13"/>
      <c r="E280" s="75"/>
      <c r="F280" s="79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71"/>
      <c r="S280" s="12"/>
      <c r="T280" s="12"/>
      <c r="U280" s="12"/>
      <c r="V280" s="12"/>
      <c r="W280" s="65"/>
    </row>
    <row r="281" spans="1:23" x14ac:dyDescent="0.15">
      <c r="A281" s="159"/>
      <c r="B281" s="162"/>
      <c r="C281" s="60">
        <v>33</v>
      </c>
      <c r="D281" s="13"/>
      <c r="E281" s="75"/>
      <c r="F281" s="79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71"/>
      <c r="S281" s="12"/>
      <c r="T281" s="12"/>
      <c r="U281" s="12"/>
      <c r="V281" s="12"/>
      <c r="W281" s="65"/>
    </row>
    <row r="282" spans="1:23" x14ac:dyDescent="0.15">
      <c r="A282" s="159"/>
      <c r="B282" s="162"/>
      <c r="C282" s="60">
        <v>34</v>
      </c>
      <c r="D282" s="13"/>
      <c r="E282" s="75"/>
      <c r="F282" s="79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71"/>
      <c r="S282" s="12"/>
      <c r="T282" s="12"/>
      <c r="U282" s="12"/>
      <c r="V282" s="12"/>
      <c r="W282" s="65"/>
    </row>
    <row r="283" spans="1:23" x14ac:dyDescent="0.15">
      <c r="A283" s="159"/>
      <c r="B283" s="162"/>
      <c r="C283" s="60">
        <v>35</v>
      </c>
      <c r="D283" s="13"/>
      <c r="E283" s="75"/>
      <c r="F283" s="79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71"/>
      <c r="S283" s="12"/>
      <c r="T283" s="12"/>
      <c r="U283" s="12"/>
      <c r="V283" s="12"/>
      <c r="W283" s="65"/>
    </row>
    <row r="284" spans="1:23" x14ac:dyDescent="0.15">
      <c r="A284" s="159"/>
      <c r="B284" s="162"/>
      <c r="C284" s="60">
        <v>36</v>
      </c>
      <c r="D284" s="13"/>
      <c r="E284" s="75"/>
      <c r="F284" s="79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71"/>
      <c r="S284" s="12"/>
      <c r="T284" s="12"/>
      <c r="U284" s="12"/>
      <c r="V284" s="12"/>
      <c r="W284" s="65"/>
    </row>
    <row r="285" spans="1:23" x14ac:dyDescent="0.15">
      <c r="A285" s="159"/>
      <c r="B285" s="162"/>
      <c r="C285" s="60">
        <v>37</v>
      </c>
      <c r="D285" s="13"/>
      <c r="E285" s="75"/>
      <c r="F285" s="79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71"/>
      <c r="S285" s="12"/>
      <c r="T285" s="12"/>
      <c r="U285" s="12"/>
      <c r="V285" s="12"/>
      <c r="W285" s="65"/>
    </row>
    <row r="286" spans="1:23" x14ac:dyDescent="0.15">
      <c r="A286" s="159"/>
      <c r="B286" s="162"/>
      <c r="C286" s="60">
        <v>38</v>
      </c>
      <c r="D286" s="13"/>
      <c r="E286" s="75"/>
      <c r="F286" s="79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71"/>
      <c r="S286" s="12"/>
      <c r="T286" s="12"/>
      <c r="U286" s="12"/>
      <c r="V286" s="12"/>
      <c r="W286" s="65"/>
    </row>
    <row r="287" spans="1:23" x14ac:dyDescent="0.15">
      <c r="A287" s="159"/>
      <c r="B287" s="162"/>
      <c r="C287" s="60">
        <v>39</v>
      </c>
      <c r="D287" s="13"/>
      <c r="E287" s="75"/>
      <c r="F287" s="79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71"/>
      <c r="S287" s="12"/>
      <c r="T287" s="12"/>
      <c r="U287" s="12"/>
      <c r="V287" s="12"/>
      <c r="W287" s="65"/>
    </row>
    <row r="288" spans="1:23" x14ac:dyDescent="0.15">
      <c r="A288" s="159"/>
      <c r="B288" s="162"/>
      <c r="C288" s="60">
        <v>40</v>
      </c>
      <c r="D288" s="13"/>
      <c r="E288" s="75"/>
      <c r="F288" s="79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71"/>
      <c r="S288" s="12"/>
      <c r="T288" s="12"/>
      <c r="U288" s="12"/>
      <c r="V288" s="12"/>
      <c r="W288" s="65"/>
    </row>
    <row r="289" spans="1:23" x14ac:dyDescent="0.15">
      <c r="A289" s="159"/>
      <c r="B289" s="163"/>
      <c r="C289" s="60" t="s">
        <v>74</v>
      </c>
      <c r="D289" s="60"/>
      <c r="E289" s="76"/>
      <c r="F289" s="34">
        <f>SUM(F249:F288)</f>
        <v>0</v>
      </c>
      <c r="G289" s="11">
        <f t="shared" ref="G289" si="67">SUM(G249:G288)</f>
        <v>0</v>
      </c>
      <c r="H289" s="11">
        <f t="shared" ref="H289" si="68">SUM(H249:H288)</f>
        <v>0</v>
      </c>
      <c r="I289" s="11">
        <f t="shared" ref="I289" si="69">SUM(I249:I288)</f>
        <v>0</v>
      </c>
      <c r="J289" s="11">
        <f t="shared" ref="J289" si="70">SUM(J249:J288)</f>
        <v>0</v>
      </c>
      <c r="K289" s="11">
        <f t="shared" ref="K289" si="71">SUM(K249:K288)</f>
        <v>0</v>
      </c>
      <c r="L289" s="11">
        <f t="shared" ref="L289" si="72">SUM(L249:L288)</f>
        <v>0</v>
      </c>
      <c r="M289" s="11">
        <f t="shared" ref="M289" si="73">SUM(M249:M288)</f>
        <v>0</v>
      </c>
      <c r="N289" s="11">
        <f t="shared" ref="N289" si="74">SUM(N249:N288)</f>
        <v>0</v>
      </c>
      <c r="O289" s="11">
        <f t="shared" ref="O289" si="75">SUM(O249:O288)</f>
        <v>0</v>
      </c>
      <c r="P289" s="11">
        <f t="shared" ref="P289" si="76">SUM(P249:P288)</f>
        <v>0</v>
      </c>
      <c r="Q289" s="11">
        <f t="shared" ref="Q289" si="77">SUM(Q249:Q288)</f>
        <v>0</v>
      </c>
      <c r="R289" s="72">
        <f t="shared" ref="R289:S289" si="78">SUM(R249:R288)</f>
        <v>0</v>
      </c>
      <c r="S289" s="11">
        <f t="shared" si="78"/>
        <v>0</v>
      </c>
      <c r="T289" s="11">
        <f t="shared" ref="T289:W289" si="79">SUM(T249:T288)</f>
        <v>0</v>
      </c>
      <c r="U289" s="11">
        <f t="shared" si="79"/>
        <v>0</v>
      </c>
      <c r="V289" s="11">
        <f t="shared" si="79"/>
        <v>0</v>
      </c>
      <c r="W289" s="35">
        <f t="shared" si="79"/>
        <v>0</v>
      </c>
    </row>
    <row r="290" spans="1:23" x14ac:dyDescent="0.15">
      <c r="A290" s="159"/>
      <c r="B290" s="164">
        <f>'２子どもどうしのつながり'!$F$31</f>
        <v>0</v>
      </c>
      <c r="C290" s="60">
        <v>1</v>
      </c>
      <c r="D290" s="13"/>
      <c r="E290" s="75"/>
      <c r="F290" s="79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71"/>
      <c r="S290" s="12"/>
      <c r="T290" s="12"/>
      <c r="U290" s="12"/>
      <c r="V290" s="12"/>
      <c r="W290" s="65"/>
    </row>
    <row r="291" spans="1:23" x14ac:dyDescent="0.15">
      <c r="A291" s="159"/>
      <c r="B291" s="162"/>
      <c r="C291" s="60">
        <v>2</v>
      </c>
      <c r="D291" s="13"/>
      <c r="E291" s="75"/>
      <c r="F291" s="79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71"/>
      <c r="S291" s="12"/>
      <c r="T291" s="12"/>
      <c r="U291" s="12"/>
      <c r="V291" s="12"/>
      <c r="W291" s="65"/>
    </row>
    <row r="292" spans="1:23" x14ac:dyDescent="0.15">
      <c r="A292" s="159"/>
      <c r="B292" s="162"/>
      <c r="C292" s="60">
        <v>3</v>
      </c>
      <c r="D292" s="13"/>
      <c r="E292" s="75"/>
      <c r="F292" s="79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71"/>
      <c r="S292" s="12"/>
      <c r="T292" s="12"/>
      <c r="U292" s="12"/>
      <c r="V292" s="12"/>
      <c r="W292" s="65"/>
    </row>
    <row r="293" spans="1:23" x14ac:dyDescent="0.15">
      <c r="A293" s="159"/>
      <c r="B293" s="162"/>
      <c r="C293" s="60">
        <v>4</v>
      </c>
      <c r="D293" s="13"/>
      <c r="E293" s="75"/>
      <c r="F293" s="79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71"/>
      <c r="S293" s="12"/>
      <c r="T293" s="12"/>
      <c r="U293" s="12"/>
      <c r="V293" s="12"/>
      <c r="W293" s="65"/>
    </row>
    <row r="294" spans="1:23" x14ac:dyDescent="0.15">
      <c r="A294" s="159"/>
      <c r="B294" s="162"/>
      <c r="C294" s="60">
        <v>5</v>
      </c>
      <c r="D294" s="13"/>
      <c r="E294" s="75"/>
      <c r="F294" s="79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71"/>
      <c r="S294" s="12"/>
      <c r="T294" s="12"/>
      <c r="U294" s="12"/>
      <c r="V294" s="12"/>
      <c r="W294" s="65"/>
    </row>
    <row r="295" spans="1:23" x14ac:dyDescent="0.15">
      <c r="A295" s="159"/>
      <c r="B295" s="162"/>
      <c r="C295" s="60">
        <v>6</v>
      </c>
      <c r="D295" s="13"/>
      <c r="E295" s="75"/>
      <c r="F295" s="79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71"/>
      <c r="S295" s="12"/>
      <c r="T295" s="12"/>
      <c r="U295" s="12"/>
      <c r="V295" s="12"/>
      <c r="W295" s="65"/>
    </row>
    <row r="296" spans="1:23" x14ac:dyDescent="0.15">
      <c r="A296" s="159"/>
      <c r="B296" s="162"/>
      <c r="C296" s="60">
        <v>7</v>
      </c>
      <c r="D296" s="13"/>
      <c r="E296" s="75"/>
      <c r="F296" s="79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71"/>
      <c r="S296" s="12"/>
      <c r="T296" s="12"/>
      <c r="U296" s="12"/>
      <c r="V296" s="12"/>
      <c r="W296" s="65"/>
    </row>
    <row r="297" spans="1:23" x14ac:dyDescent="0.15">
      <c r="A297" s="159"/>
      <c r="B297" s="162"/>
      <c r="C297" s="60">
        <v>8</v>
      </c>
      <c r="D297" s="13"/>
      <c r="E297" s="75"/>
      <c r="F297" s="79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71"/>
      <c r="S297" s="12"/>
      <c r="T297" s="12"/>
      <c r="U297" s="12"/>
      <c r="V297" s="12"/>
      <c r="W297" s="65"/>
    </row>
    <row r="298" spans="1:23" x14ac:dyDescent="0.15">
      <c r="A298" s="159"/>
      <c r="B298" s="162"/>
      <c r="C298" s="60">
        <v>9</v>
      </c>
      <c r="D298" s="13"/>
      <c r="E298" s="75"/>
      <c r="F298" s="79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71"/>
      <c r="S298" s="12"/>
      <c r="T298" s="12"/>
      <c r="U298" s="12"/>
      <c r="V298" s="12"/>
      <c r="W298" s="65"/>
    </row>
    <row r="299" spans="1:23" x14ac:dyDescent="0.15">
      <c r="A299" s="159"/>
      <c r="B299" s="162"/>
      <c r="C299" s="60">
        <v>10</v>
      </c>
      <c r="D299" s="13"/>
      <c r="E299" s="75"/>
      <c r="F299" s="79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71"/>
      <c r="S299" s="12"/>
      <c r="T299" s="12"/>
      <c r="U299" s="12"/>
      <c r="V299" s="12"/>
      <c r="W299" s="65"/>
    </row>
    <row r="300" spans="1:23" x14ac:dyDescent="0.15">
      <c r="A300" s="159"/>
      <c r="B300" s="162"/>
      <c r="C300" s="60">
        <v>11</v>
      </c>
      <c r="D300" s="13"/>
      <c r="E300" s="75"/>
      <c r="F300" s="79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71"/>
      <c r="S300" s="12"/>
      <c r="T300" s="12"/>
      <c r="U300" s="12"/>
      <c r="V300" s="12"/>
      <c r="W300" s="65"/>
    </row>
    <row r="301" spans="1:23" x14ac:dyDescent="0.15">
      <c r="A301" s="159"/>
      <c r="B301" s="162"/>
      <c r="C301" s="60">
        <v>12</v>
      </c>
      <c r="D301" s="13"/>
      <c r="E301" s="75"/>
      <c r="F301" s="79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71"/>
      <c r="S301" s="12"/>
      <c r="T301" s="12"/>
      <c r="U301" s="12"/>
      <c r="V301" s="12"/>
      <c r="W301" s="65"/>
    </row>
    <row r="302" spans="1:23" x14ac:dyDescent="0.15">
      <c r="A302" s="159"/>
      <c r="B302" s="162"/>
      <c r="C302" s="60">
        <v>13</v>
      </c>
      <c r="D302" s="13"/>
      <c r="E302" s="75"/>
      <c r="F302" s="79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71"/>
      <c r="S302" s="12"/>
      <c r="T302" s="12"/>
      <c r="U302" s="12"/>
      <c r="V302" s="12"/>
      <c r="W302" s="65"/>
    </row>
    <row r="303" spans="1:23" x14ac:dyDescent="0.15">
      <c r="A303" s="159"/>
      <c r="B303" s="162"/>
      <c r="C303" s="60">
        <v>14</v>
      </c>
      <c r="D303" s="13"/>
      <c r="E303" s="75"/>
      <c r="F303" s="79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71"/>
      <c r="S303" s="12"/>
      <c r="T303" s="12"/>
      <c r="U303" s="12"/>
      <c r="V303" s="12"/>
      <c r="W303" s="65"/>
    </row>
    <row r="304" spans="1:23" x14ac:dyDescent="0.15">
      <c r="A304" s="159"/>
      <c r="B304" s="162"/>
      <c r="C304" s="60">
        <v>15</v>
      </c>
      <c r="D304" s="13"/>
      <c r="E304" s="75"/>
      <c r="F304" s="79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71"/>
      <c r="S304" s="12"/>
      <c r="T304" s="12"/>
      <c r="U304" s="12"/>
      <c r="V304" s="12"/>
      <c r="W304" s="65"/>
    </row>
    <row r="305" spans="1:23" x14ac:dyDescent="0.15">
      <c r="A305" s="159"/>
      <c r="B305" s="162"/>
      <c r="C305" s="60">
        <v>16</v>
      </c>
      <c r="D305" s="13"/>
      <c r="E305" s="75"/>
      <c r="F305" s="79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71"/>
      <c r="S305" s="12"/>
      <c r="T305" s="12"/>
      <c r="U305" s="12"/>
      <c r="V305" s="12"/>
      <c r="W305" s="65"/>
    </row>
    <row r="306" spans="1:23" x14ac:dyDescent="0.15">
      <c r="A306" s="159"/>
      <c r="B306" s="162"/>
      <c r="C306" s="60">
        <v>17</v>
      </c>
      <c r="D306" s="13"/>
      <c r="E306" s="75"/>
      <c r="F306" s="79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71"/>
      <c r="S306" s="12"/>
      <c r="T306" s="12"/>
      <c r="U306" s="12"/>
      <c r="V306" s="12"/>
      <c r="W306" s="65"/>
    </row>
    <row r="307" spans="1:23" x14ac:dyDescent="0.15">
      <c r="A307" s="159"/>
      <c r="B307" s="162"/>
      <c r="C307" s="60">
        <v>18</v>
      </c>
      <c r="D307" s="13"/>
      <c r="E307" s="75"/>
      <c r="F307" s="79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71"/>
      <c r="S307" s="12"/>
      <c r="T307" s="12"/>
      <c r="U307" s="12"/>
      <c r="V307" s="12"/>
      <c r="W307" s="65"/>
    </row>
    <row r="308" spans="1:23" x14ac:dyDescent="0.15">
      <c r="A308" s="159"/>
      <c r="B308" s="162"/>
      <c r="C308" s="60">
        <v>19</v>
      </c>
      <c r="D308" s="13"/>
      <c r="E308" s="75"/>
      <c r="F308" s="79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71"/>
      <c r="S308" s="12"/>
      <c r="T308" s="12"/>
      <c r="U308" s="12"/>
      <c r="V308" s="12"/>
      <c r="W308" s="65"/>
    </row>
    <row r="309" spans="1:23" x14ac:dyDescent="0.15">
      <c r="A309" s="159"/>
      <c r="B309" s="162"/>
      <c r="C309" s="60">
        <v>20</v>
      </c>
      <c r="D309" s="13"/>
      <c r="E309" s="75"/>
      <c r="F309" s="79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71"/>
      <c r="S309" s="12"/>
      <c r="T309" s="12"/>
      <c r="U309" s="12"/>
      <c r="V309" s="12"/>
      <c r="W309" s="65"/>
    </row>
    <row r="310" spans="1:23" x14ac:dyDescent="0.15">
      <c r="A310" s="159"/>
      <c r="B310" s="162"/>
      <c r="C310" s="60">
        <v>21</v>
      </c>
      <c r="D310" s="13"/>
      <c r="E310" s="75"/>
      <c r="F310" s="79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71"/>
      <c r="S310" s="12"/>
      <c r="T310" s="12"/>
      <c r="U310" s="12"/>
      <c r="V310" s="12"/>
      <c r="W310" s="65"/>
    </row>
    <row r="311" spans="1:23" x14ac:dyDescent="0.15">
      <c r="A311" s="159"/>
      <c r="B311" s="162"/>
      <c r="C311" s="60">
        <v>22</v>
      </c>
      <c r="D311" s="13"/>
      <c r="E311" s="75"/>
      <c r="F311" s="79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71"/>
      <c r="S311" s="12"/>
      <c r="T311" s="12"/>
      <c r="U311" s="12"/>
      <c r="V311" s="12"/>
      <c r="W311" s="65"/>
    </row>
    <row r="312" spans="1:23" x14ac:dyDescent="0.15">
      <c r="A312" s="159"/>
      <c r="B312" s="162"/>
      <c r="C312" s="60">
        <v>23</v>
      </c>
      <c r="D312" s="13"/>
      <c r="E312" s="75"/>
      <c r="F312" s="79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71"/>
      <c r="S312" s="12"/>
      <c r="T312" s="12"/>
      <c r="U312" s="12"/>
      <c r="V312" s="12"/>
      <c r="W312" s="65"/>
    </row>
    <row r="313" spans="1:23" x14ac:dyDescent="0.15">
      <c r="A313" s="159"/>
      <c r="B313" s="162"/>
      <c r="C313" s="60">
        <v>24</v>
      </c>
      <c r="D313" s="13"/>
      <c r="E313" s="75"/>
      <c r="F313" s="79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71"/>
      <c r="S313" s="12"/>
      <c r="T313" s="12"/>
      <c r="U313" s="12"/>
      <c r="V313" s="12"/>
      <c r="W313" s="65"/>
    </row>
    <row r="314" spans="1:23" x14ac:dyDescent="0.15">
      <c r="A314" s="159"/>
      <c r="B314" s="162"/>
      <c r="C314" s="60">
        <v>25</v>
      </c>
      <c r="D314" s="13"/>
      <c r="E314" s="75"/>
      <c r="F314" s="79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71"/>
      <c r="S314" s="12"/>
      <c r="T314" s="12"/>
      <c r="U314" s="12"/>
      <c r="V314" s="12"/>
      <c r="W314" s="65"/>
    </row>
    <row r="315" spans="1:23" x14ac:dyDescent="0.15">
      <c r="A315" s="159"/>
      <c r="B315" s="162"/>
      <c r="C315" s="60">
        <v>26</v>
      </c>
      <c r="D315" s="13"/>
      <c r="E315" s="75"/>
      <c r="F315" s="79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71"/>
      <c r="S315" s="12"/>
      <c r="T315" s="12"/>
      <c r="U315" s="12"/>
      <c r="V315" s="12"/>
      <c r="W315" s="65"/>
    </row>
    <row r="316" spans="1:23" x14ac:dyDescent="0.15">
      <c r="A316" s="159"/>
      <c r="B316" s="162"/>
      <c r="C316" s="60">
        <v>27</v>
      </c>
      <c r="D316" s="13"/>
      <c r="E316" s="75"/>
      <c r="F316" s="79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71"/>
      <c r="S316" s="12"/>
      <c r="T316" s="12"/>
      <c r="U316" s="12"/>
      <c r="V316" s="12"/>
      <c r="W316" s="65"/>
    </row>
    <row r="317" spans="1:23" x14ac:dyDescent="0.15">
      <c r="A317" s="159"/>
      <c r="B317" s="162"/>
      <c r="C317" s="60">
        <v>28</v>
      </c>
      <c r="D317" s="13"/>
      <c r="E317" s="75"/>
      <c r="F317" s="79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71"/>
      <c r="S317" s="12"/>
      <c r="T317" s="12"/>
      <c r="U317" s="12"/>
      <c r="V317" s="12"/>
      <c r="W317" s="65"/>
    </row>
    <row r="318" spans="1:23" x14ac:dyDescent="0.15">
      <c r="A318" s="159"/>
      <c r="B318" s="162"/>
      <c r="C318" s="60">
        <v>29</v>
      </c>
      <c r="D318" s="13"/>
      <c r="E318" s="75"/>
      <c r="F318" s="79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71"/>
      <c r="S318" s="12"/>
      <c r="T318" s="12"/>
      <c r="U318" s="12"/>
      <c r="V318" s="12"/>
      <c r="W318" s="65"/>
    </row>
    <row r="319" spans="1:23" x14ac:dyDescent="0.15">
      <c r="A319" s="159"/>
      <c r="B319" s="162"/>
      <c r="C319" s="60">
        <v>30</v>
      </c>
      <c r="D319" s="13"/>
      <c r="E319" s="75"/>
      <c r="F319" s="79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71"/>
      <c r="S319" s="12"/>
      <c r="T319" s="12"/>
      <c r="U319" s="12"/>
      <c r="V319" s="12"/>
      <c r="W319" s="65"/>
    </row>
    <row r="320" spans="1:23" x14ac:dyDescent="0.15">
      <c r="A320" s="159"/>
      <c r="B320" s="162"/>
      <c r="C320" s="60">
        <v>31</v>
      </c>
      <c r="D320" s="13"/>
      <c r="E320" s="75"/>
      <c r="F320" s="79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71"/>
      <c r="S320" s="12"/>
      <c r="T320" s="12"/>
      <c r="U320" s="12"/>
      <c r="V320" s="12"/>
      <c r="W320" s="65"/>
    </row>
    <row r="321" spans="1:23" x14ac:dyDescent="0.15">
      <c r="A321" s="159"/>
      <c r="B321" s="162"/>
      <c r="C321" s="60">
        <v>32</v>
      </c>
      <c r="D321" s="13"/>
      <c r="E321" s="75"/>
      <c r="F321" s="79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71"/>
      <c r="S321" s="12"/>
      <c r="T321" s="12"/>
      <c r="U321" s="12"/>
      <c r="V321" s="12"/>
      <c r="W321" s="65"/>
    </row>
    <row r="322" spans="1:23" x14ac:dyDescent="0.15">
      <c r="A322" s="159"/>
      <c r="B322" s="162"/>
      <c r="C322" s="60">
        <v>33</v>
      </c>
      <c r="D322" s="13"/>
      <c r="E322" s="75"/>
      <c r="F322" s="79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71"/>
      <c r="S322" s="12"/>
      <c r="T322" s="12"/>
      <c r="U322" s="12"/>
      <c r="V322" s="12"/>
      <c r="W322" s="65"/>
    </row>
    <row r="323" spans="1:23" x14ac:dyDescent="0.15">
      <c r="A323" s="159"/>
      <c r="B323" s="162"/>
      <c r="C323" s="60">
        <v>34</v>
      </c>
      <c r="D323" s="13"/>
      <c r="E323" s="75"/>
      <c r="F323" s="79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71"/>
      <c r="S323" s="12"/>
      <c r="T323" s="12"/>
      <c r="U323" s="12"/>
      <c r="V323" s="12"/>
      <c r="W323" s="65"/>
    </row>
    <row r="324" spans="1:23" x14ac:dyDescent="0.15">
      <c r="A324" s="159"/>
      <c r="B324" s="162"/>
      <c r="C324" s="60">
        <v>35</v>
      </c>
      <c r="D324" s="13"/>
      <c r="E324" s="75"/>
      <c r="F324" s="79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71"/>
      <c r="S324" s="12"/>
      <c r="T324" s="12"/>
      <c r="U324" s="12"/>
      <c r="V324" s="12"/>
      <c r="W324" s="65"/>
    </row>
    <row r="325" spans="1:23" x14ac:dyDescent="0.15">
      <c r="A325" s="159"/>
      <c r="B325" s="162"/>
      <c r="C325" s="60">
        <v>36</v>
      </c>
      <c r="D325" s="13"/>
      <c r="E325" s="75"/>
      <c r="F325" s="79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71"/>
      <c r="S325" s="12"/>
      <c r="T325" s="12"/>
      <c r="U325" s="12"/>
      <c r="V325" s="12"/>
      <c r="W325" s="65"/>
    </row>
    <row r="326" spans="1:23" x14ac:dyDescent="0.15">
      <c r="A326" s="159"/>
      <c r="B326" s="162"/>
      <c r="C326" s="60">
        <v>37</v>
      </c>
      <c r="D326" s="13"/>
      <c r="E326" s="75"/>
      <c r="F326" s="79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71"/>
      <c r="S326" s="12"/>
      <c r="T326" s="12"/>
      <c r="U326" s="12"/>
      <c r="V326" s="12"/>
      <c r="W326" s="65"/>
    </row>
    <row r="327" spans="1:23" x14ac:dyDescent="0.15">
      <c r="A327" s="159"/>
      <c r="B327" s="162"/>
      <c r="C327" s="60">
        <v>38</v>
      </c>
      <c r="D327" s="13"/>
      <c r="E327" s="75"/>
      <c r="F327" s="79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71"/>
      <c r="S327" s="12"/>
      <c r="T327" s="12"/>
      <c r="U327" s="12"/>
      <c r="V327" s="12"/>
      <c r="W327" s="65"/>
    </row>
    <row r="328" spans="1:23" x14ac:dyDescent="0.15">
      <c r="A328" s="159"/>
      <c r="B328" s="162"/>
      <c r="C328" s="60">
        <v>39</v>
      </c>
      <c r="D328" s="13"/>
      <c r="E328" s="75"/>
      <c r="F328" s="79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71"/>
      <c r="S328" s="12"/>
      <c r="T328" s="12"/>
      <c r="U328" s="12"/>
      <c r="V328" s="12"/>
      <c r="W328" s="65"/>
    </row>
    <row r="329" spans="1:23" x14ac:dyDescent="0.15">
      <c r="A329" s="159"/>
      <c r="B329" s="162"/>
      <c r="C329" s="60">
        <v>40</v>
      </c>
      <c r="D329" s="13"/>
      <c r="E329" s="75"/>
      <c r="F329" s="79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71"/>
      <c r="S329" s="12"/>
      <c r="T329" s="12"/>
      <c r="U329" s="12"/>
      <c r="V329" s="12"/>
      <c r="W329" s="65"/>
    </row>
    <row r="330" spans="1:23" x14ac:dyDescent="0.15">
      <c r="A330" s="159"/>
      <c r="B330" s="163"/>
      <c r="C330" s="60" t="s">
        <v>74</v>
      </c>
      <c r="D330" s="60"/>
      <c r="E330" s="76"/>
      <c r="F330" s="34">
        <f>SUM(F290:F329)</f>
        <v>0</v>
      </c>
      <c r="G330" s="11">
        <f t="shared" ref="G330" si="80">SUM(G290:G329)</f>
        <v>0</v>
      </c>
      <c r="H330" s="11">
        <f t="shared" ref="H330" si="81">SUM(H290:H329)</f>
        <v>0</v>
      </c>
      <c r="I330" s="11">
        <f t="shared" ref="I330" si="82">SUM(I290:I329)</f>
        <v>0</v>
      </c>
      <c r="J330" s="11">
        <f t="shared" ref="J330" si="83">SUM(J290:J329)</f>
        <v>0</v>
      </c>
      <c r="K330" s="11">
        <f t="shared" ref="K330" si="84">SUM(K290:K329)</f>
        <v>0</v>
      </c>
      <c r="L330" s="11">
        <f t="shared" ref="L330" si="85">SUM(L290:L329)</f>
        <v>0</v>
      </c>
      <c r="M330" s="11">
        <f t="shared" ref="M330" si="86">SUM(M290:M329)</f>
        <v>0</v>
      </c>
      <c r="N330" s="11">
        <f t="shared" ref="N330" si="87">SUM(N290:N329)</f>
        <v>0</v>
      </c>
      <c r="O330" s="11">
        <f t="shared" ref="O330" si="88">SUM(O290:O329)</f>
        <v>0</v>
      </c>
      <c r="P330" s="11">
        <f t="shared" ref="P330" si="89">SUM(P290:P329)</f>
        <v>0</v>
      </c>
      <c r="Q330" s="11">
        <f t="shared" ref="Q330" si="90">SUM(Q290:Q329)</f>
        <v>0</v>
      </c>
      <c r="R330" s="72">
        <f t="shared" ref="R330:S330" si="91">SUM(R290:R329)</f>
        <v>0</v>
      </c>
      <c r="S330" s="11">
        <f t="shared" si="91"/>
        <v>0</v>
      </c>
      <c r="T330" s="11">
        <f t="shared" ref="T330:W330" si="92">SUM(T290:T329)</f>
        <v>0</v>
      </c>
      <c r="U330" s="11">
        <f t="shared" si="92"/>
        <v>0</v>
      </c>
      <c r="V330" s="11">
        <f t="shared" si="92"/>
        <v>0</v>
      </c>
      <c r="W330" s="35">
        <f t="shared" si="92"/>
        <v>0</v>
      </c>
    </row>
    <row r="331" spans="1:23" x14ac:dyDescent="0.15">
      <c r="A331" s="159"/>
      <c r="B331" s="164">
        <f>'２子どもどうしのつながり'!$H$31</f>
        <v>0</v>
      </c>
      <c r="C331" s="60">
        <v>1</v>
      </c>
      <c r="D331" s="13"/>
      <c r="E331" s="75"/>
      <c r="F331" s="79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71"/>
      <c r="S331" s="12"/>
      <c r="T331" s="12"/>
      <c r="U331" s="12"/>
      <c r="V331" s="12"/>
      <c r="W331" s="65"/>
    </row>
    <row r="332" spans="1:23" x14ac:dyDescent="0.15">
      <c r="A332" s="159"/>
      <c r="B332" s="162"/>
      <c r="C332" s="60">
        <v>2</v>
      </c>
      <c r="D332" s="13"/>
      <c r="E332" s="75"/>
      <c r="F332" s="79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71"/>
      <c r="S332" s="12"/>
      <c r="T332" s="12"/>
      <c r="U332" s="12"/>
      <c r="V332" s="12"/>
      <c r="W332" s="65"/>
    </row>
    <row r="333" spans="1:23" x14ac:dyDescent="0.15">
      <c r="A333" s="159"/>
      <c r="B333" s="162"/>
      <c r="C333" s="60">
        <v>3</v>
      </c>
      <c r="D333" s="13"/>
      <c r="E333" s="75"/>
      <c r="F333" s="79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71"/>
      <c r="S333" s="12"/>
      <c r="T333" s="12"/>
      <c r="U333" s="12"/>
      <c r="V333" s="12"/>
      <c r="W333" s="65"/>
    </row>
    <row r="334" spans="1:23" x14ac:dyDescent="0.15">
      <c r="A334" s="159"/>
      <c r="B334" s="162"/>
      <c r="C334" s="60">
        <v>4</v>
      </c>
      <c r="D334" s="13"/>
      <c r="E334" s="75"/>
      <c r="F334" s="79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71"/>
      <c r="S334" s="12"/>
      <c r="T334" s="12"/>
      <c r="U334" s="12"/>
      <c r="V334" s="12"/>
      <c r="W334" s="65"/>
    </row>
    <row r="335" spans="1:23" x14ac:dyDescent="0.15">
      <c r="A335" s="159"/>
      <c r="B335" s="162"/>
      <c r="C335" s="60">
        <v>5</v>
      </c>
      <c r="D335" s="13"/>
      <c r="E335" s="75"/>
      <c r="F335" s="79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71"/>
      <c r="S335" s="12"/>
      <c r="T335" s="12"/>
      <c r="U335" s="12"/>
      <c r="V335" s="12"/>
      <c r="W335" s="65"/>
    </row>
    <row r="336" spans="1:23" x14ac:dyDescent="0.15">
      <c r="A336" s="159"/>
      <c r="B336" s="162"/>
      <c r="C336" s="60">
        <v>6</v>
      </c>
      <c r="D336" s="13"/>
      <c r="E336" s="75"/>
      <c r="F336" s="79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71"/>
      <c r="S336" s="12"/>
      <c r="T336" s="12"/>
      <c r="U336" s="12"/>
      <c r="V336" s="12"/>
      <c r="W336" s="65"/>
    </row>
    <row r="337" spans="1:23" x14ac:dyDescent="0.15">
      <c r="A337" s="159"/>
      <c r="B337" s="162"/>
      <c r="C337" s="60">
        <v>7</v>
      </c>
      <c r="D337" s="13"/>
      <c r="E337" s="75"/>
      <c r="F337" s="79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71"/>
      <c r="S337" s="12"/>
      <c r="T337" s="12"/>
      <c r="U337" s="12"/>
      <c r="V337" s="12"/>
      <c r="W337" s="65"/>
    </row>
    <row r="338" spans="1:23" x14ac:dyDescent="0.15">
      <c r="A338" s="159"/>
      <c r="B338" s="162"/>
      <c r="C338" s="60">
        <v>8</v>
      </c>
      <c r="D338" s="13"/>
      <c r="E338" s="75"/>
      <c r="F338" s="79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71"/>
      <c r="S338" s="12"/>
      <c r="T338" s="12"/>
      <c r="U338" s="12"/>
      <c r="V338" s="12"/>
      <c r="W338" s="65"/>
    </row>
    <row r="339" spans="1:23" x14ac:dyDescent="0.15">
      <c r="A339" s="159"/>
      <c r="B339" s="162"/>
      <c r="C339" s="60">
        <v>9</v>
      </c>
      <c r="D339" s="13"/>
      <c r="E339" s="75"/>
      <c r="F339" s="79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71"/>
      <c r="S339" s="12"/>
      <c r="T339" s="12"/>
      <c r="U339" s="12"/>
      <c r="V339" s="12"/>
      <c r="W339" s="65"/>
    </row>
    <row r="340" spans="1:23" x14ac:dyDescent="0.15">
      <c r="A340" s="159"/>
      <c r="B340" s="162"/>
      <c r="C340" s="60">
        <v>10</v>
      </c>
      <c r="D340" s="13"/>
      <c r="E340" s="75"/>
      <c r="F340" s="79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71"/>
      <c r="S340" s="12"/>
      <c r="T340" s="12"/>
      <c r="U340" s="12"/>
      <c r="V340" s="12"/>
      <c r="W340" s="65"/>
    </row>
    <row r="341" spans="1:23" x14ac:dyDescent="0.15">
      <c r="A341" s="159"/>
      <c r="B341" s="162"/>
      <c r="C341" s="60">
        <v>11</v>
      </c>
      <c r="D341" s="13"/>
      <c r="E341" s="75"/>
      <c r="F341" s="79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71"/>
      <c r="S341" s="12"/>
      <c r="T341" s="12"/>
      <c r="U341" s="12"/>
      <c r="V341" s="12"/>
      <c r="W341" s="65"/>
    </row>
    <row r="342" spans="1:23" x14ac:dyDescent="0.15">
      <c r="A342" s="159"/>
      <c r="B342" s="162"/>
      <c r="C342" s="60">
        <v>12</v>
      </c>
      <c r="D342" s="13"/>
      <c r="E342" s="75"/>
      <c r="F342" s="79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71"/>
      <c r="S342" s="12"/>
      <c r="T342" s="12"/>
      <c r="U342" s="12"/>
      <c r="V342" s="12"/>
      <c r="W342" s="65"/>
    </row>
    <row r="343" spans="1:23" x14ac:dyDescent="0.15">
      <c r="A343" s="159"/>
      <c r="B343" s="162"/>
      <c r="C343" s="60">
        <v>13</v>
      </c>
      <c r="D343" s="13"/>
      <c r="E343" s="75"/>
      <c r="F343" s="79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71"/>
      <c r="S343" s="12"/>
      <c r="T343" s="12"/>
      <c r="U343" s="12"/>
      <c r="V343" s="12"/>
      <c r="W343" s="65"/>
    </row>
    <row r="344" spans="1:23" x14ac:dyDescent="0.15">
      <c r="A344" s="159"/>
      <c r="B344" s="162"/>
      <c r="C344" s="60">
        <v>14</v>
      </c>
      <c r="D344" s="13"/>
      <c r="E344" s="75"/>
      <c r="F344" s="79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71"/>
      <c r="S344" s="12"/>
      <c r="T344" s="12"/>
      <c r="U344" s="12"/>
      <c r="V344" s="12"/>
      <c r="W344" s="65"/>
    </row>
    <row r="345" spans="1:23" x14ac:dyDescent="0.15">
      <c r="A345" s="159"/>
      <c r="B345" s="162"/>
      <c r="C345" s="60">
        <v>15</v>
      </c>
      <c r="D345" s="13"/>
      <c r="E345" s="75"/>
      <c r="F345" s="79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71"/>
      <c r="S345" s="12"/>
      <c r="T345" s="12"/>
      <c r="U345" s="12"/>
      <c r="V345" s="12"/>
      <c r="W345" s="65"/>
    </row>
    <row r="346" spans="1:23" x14ac:dyDescent="0.15">
      <c r="A346" s="159"/>
      <c r="B346" s="162"/>
      <c r="C346" s="60">
        <v>16</v>
      </c>
      <c r="D346" s="13"/>
      <c r="E346" s="75"/>
      <c r="F346" s="79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71"/>
      <c r="S346" s="12"/>
      <c r="T346" s="12"/>
      <c r="U346" s="12"/>
      <c r="V346" s="12"/>
      <c r="W346" s="65"/>
    </row>
    <row r="347" spans="1:23" x14ac:dyDescent="0.15">
      <c r="A347" s="159"/>
      <c r="B347" s="162"/>
      <c r="C347" s="60">
        <v>17</v>
      </c>
      <c r="D347" s="13"/>
      <c r="E347" s="75"/>
      <c r="F347" s="79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71"/>
      <c r="S347" s="12"/>
      <c r="T347" s="12"/>
      <c r="U347" s="12"/>
      <c r="V347" s="12"/>
      <c r="W347" s="65"/>
    </row>
    <row r="348" spans="1:23" x14ac:dyDescent="0.15">
      <c r="A348" s="159"/>
      <c r="B348" s="162"/>
      <c r="C348" s="60">
        <v>18</v>
      </c>
      <c r="D348" s="13"/>
      <c r="E348" s="75"/>
      <c r="F348" s="79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71"/>
      <c r="S348" s="12"/>
      <c r="T348" s="12"/>
      <c r="U348" s="12"/>
      <c r="V348" s="12"/>
      <c r="W348" s="65"/>
    </row>
    <row r="349" spans="1:23" x14ac:dyDescent="0.15">
      <c r="A349" s="159"/>
      <c r="B349" s="162"/>
      <c r="C349" s="60">
        <v>19</v>
      </c>
      <c r="D349" s="13"/>
      <c r="E349" s="75"/>
      <c r="F349" s="79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71"/>
      <c r="S349" s="12"/>
      <c r="T349" s="12"/>
      <c r="U349" s="12"/>
      <c r="V349" s="12"/>
      <c r="W349" s="65"/>
    </row>
    <row r="350" spans="1:23" x14ac:dyDescent="0.15">
      <c r="A350" s="159"/>
      <c r="B350" s="162"/>
      <c r="C350" s="60">
        <v>20</v>
      </c>
      <c r="D350" s="13"/>
      <c r="E350" s="75"/>
      <c r="F350" s="79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71"/>
      <c r="S350" s="12"/>
      <c r="T350" s="12"/>
      <c r="U350" s="12"/>
      <c r="V350" s="12"/>
      <c r="W350" s="65"/>
    </row>
    <row r="351" spans="1:23" x14ac:dyDescent="0.15">
      <c r="A351" s="159"/>
      <c r="B351" s="162"/>
      <c r="C351" s="60">
        <v>21</v>
      </c>
      <c r="D351" s="13"/>
      <c r="E351" s="75"/>
      <c r="F351" s="79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71"/>
      <c r="S351" s="12"/>
      <c r="T351" s="12"/>
      <c r="U351" s="12"/>
      <c r="V351" s="12"/>
      <c r="W351" s="65"/>
    </row>
    <row r="352" spans="1:23" x14ac:dyDescent="0.15">
      <c r="A352" s="159"/>
      <c r="B352" s="162"/>
      <c r="C352" s="60">
        <v>22</v>
      </c>
      <c r="D352" s="13"/>
      <c r="E352" s="75"/>
      <c r="F352" s="79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71"/>
      <c r="S352" s="12"/>
      <c r="T352" s="12"/>
      <c r="U352" s="12"/>
      <c r="V352" s="12"/>
      <c r="W352" s="65"/>
    </row>
    <row r="353" spans="1:23" x14ac:dyDescent="0.15">
      <c r="A353" s="159"/>
      <c r="B353" s="162"/>
      <c r="C353" s="60">
        <v>23</v>
      </c>
      <c r="D353" s="13"/>
      <c r="E353" s="75"/>
      <c r="F353" s="79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71"/>
      <c r="S353" s="12"/>
      <c r="T353" s="12"/>
      <c r="U353" s="12"/>
      <c r="V353" s="12"/>
      <c r="W353" s="65"/>
    </row>
    <row r="354" spans="1:23" x14ac:dyDescent="0.15">
      <c r="A354" s="159"/>
      <c r="B354" s="162"/>
      <c r="C354" s="60">
        <v>24</v>
      </c>
      <c r="D354" s="13"/>
      <c r="E354" s="75"/>
      <c r="F354" s="79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71"/>
      <c r="S354" s="12"/>
      <c r="T354" s="12"/>
      <c r="U354" s="12"/>
      <c r="V354" s="12"/>
      <c r="W354" s="65"/>
    </row>
    <row r="355" spans="1:23" x14ac:dyDescent="0.15">
      <c r="A355" s="159"/>
      <c r="B355" s="162"/>
      <c r="C355" s="60">
        <v>25</v>
      </c>
      <c r="D355" s="13"/>
      <c r="E355" s="75"/>
      <c r="F355" s="79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71"/>
      <c r="S355" s="12"/>
      <c r="T355" s="12"/>
      <c r="U355" s="12"/>
      <c r="V355" s="12"/>
      <c r="W355" s="65"/>
    </row>
    <row r="356" spans="1:23" x14ac:dyDescent="0.15">
      <c r="A356" s="159"/>
      <c r="B356" s="162"/>
      <c r="C356" s="60">
        <v>26</v>
      </c>
      <c r="D356" s="13"/>
      <c r="E356" s="75"/>
      <c r="F356" s="79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71"/>
      <c r="S356" s="12"/>
      <c r="T356" s="12"/>
      <c r="U356" s="12"/>
      <c r="V356" s="12"/>
      <c r="W356" s="65"/>
    </row>
    <row r="357" spans="1:23" x14ac:dyDescent="0.15">
      <c r="A357" s="159"/>
      <c r="B357" s="162"/>
      <c r="C357" s="60">
        <v>27</v>
      </c>
      <c r="D357" s="13"/>
      <c r="E357" s="75"/>
      <c r="F357" s="79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71"/>
      <c r="S357" s="12"/>
      <c r="T357" s="12"/>
      <c r="U357" s="12"/>
      <c r="V357" s="12"/>
      <c r="W357" s="65"/>
    </row>
    <row r="358" spans="1:23" x14ac:dyDescent="0.15">
      <c r="A358" s="159"/>
      <c r="B358" s="162"/>
      <c r="C358" s="60">
        <v>28</v>
      </c>
      <c r="D358" s="13"/>
      <c r="E358" s="75"/>
      <c r="F358" s="79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71"/>
      <c r="S358" s="12"/>
      <c r="T358" s="12"/>
      <c r="U358" s="12"/>
      <c r="V358" s="12"/>
      <c r="W358" s="65"/>
    </row>
    <row r="359" spans="1:23" x14ac:dyDescent="0.15">
      <c r="A359" s="159"/>
      <c r="B359" s="162"/>
      <c r="C359" s="60">
        <v>29</v>
      </c>
      <c r="D359" s="13"/>
      <c r="E359" s="75"/>
      <c r="F359" s="79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71"/>
      <c r="S359" s="12"/>
      <c r="T359" s="12"/>
      <c r="U359" s="12"/>
      <c r="V359" s="12"/>
      <c r="W359" s="65"/>
    </row>
    <row r="360" spans="1:23" x14ac:dyDescent="0.15">
      <c r="A360" s="159"/>
      <c r="B360" s="162"/>
      <c r="C360" s="60">
        <v>30</v>
      </c>
      <c r="D360" s="13"/>
      <c r="E360" s="75"/>
      <c r="F360" s="79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71"/>
      <c r="S360" s="12"/>
      <c r="T360" s="12"/>
      <c r="U360" s="12"/>
      <c r="V360" s="12"/>
      <c r="W360" s="65"/>
    </row>
    <row r="361" spans="1:23" x14ac:dyDescent="0.15">
      <c r="A361" s="159"/>
      <c r="B361" s="162"/>
      <c r="C361" s="60">
        <v>31</v>
      </c>
      <c r="D361" s="13"/>
      <c r="E361" s="75"/>
      <c r="F361" s="79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71"/>
      <c r="S361" s="12"/>
      <c r="T361" s="12"/>
      <c r="U361" s="12"/>
      <c r="V361" s="12"/>
      <c r="W361" s="65"/>
    </row>
    <row r="362" spans="1:23" x14ac:dyDescent="0.15">
      <c r="A362" s="159"/>
      <c r="B362" s="162"/>
      <c r="C362" s="60">
        <v>32</v>
      </c>
      <c r="D362" s="13"/>
      <c r="E362" s="75"/>
      <c r="F362" s="79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71"/>
      <c r="S362" s="12"/>
      <c r="T362" s="12"/>
      <c r="U362" s="12"/>
      <c r="V362" s="12"/>
      <c r="W362" s="65"/>
    </row>
    <row r="363" spans="1:23" x14ac:dyDescent="0.15">
      <c r="A363" s="159"/>
      <c r="B363" s="162"/>
      <c r="C363" s="60">
        <v>33</v>
      </c>
      <c r="D363" s="13"/>
      <c r="E363" s="75"/>
      <c r="F363" s="79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71"/>
      <c r="S363" s="12"/>
      <c r="T363" s="12"/>
      <c r="U363" s="12"/>
      <c r="V363" s="12"/>
      <c r="W363" s="65"/>
    </row>
    <row r="364" spans="1:23" x14ac:dyDescent="0.15">
      <c r="A364" s="159"/>
      <c r="B364" s="162"/>
      <c r="C364" s="60">
        <v>34</v>
      </c>
      <c r="D364" s="13"/>
      <c r="E364" s="75"/>
      <c r="F364" s="79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71"/>
      <c r="S364" s="12"/>
      <c r="T364" s="12"/>
      <c r="U364" s="12"/>
      <c r="V364" s="12"/>
      <c r="W364" s="65"/>
    </row>
    <row r="365" spans="1:23" x14ac:dyDescent="0.15">
      <c r="A365" s="159"/>
      <c r="B365" s="162"/>
      <c r="C365" s="60">
        <v>35</v>
      </c>
      <c r="D365" s="13"/>
      <c r="E365" s="75"/>
      <c r="F365" s="79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71"/>
      <c r="S365" s="12"/>
      <c r="T365" s="12"/>
      <c r="U365" s="12"/>
      <c r="V365" s="12"/>
      <c r="W365" s="65"/>
    </row>
    <row r="366" spans="1:23" x14ac:dyDescent="0.15">
      <c r="A366" s="159"/>
      <c r="B366" s="162"/>
      <c r="C366" s="60">
        <v>36</v>
      </c>
      <c r="D366" s="13"/>
      <c r="E366" s="75"/>
      <c r="F366" s="79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71"/>
      <c r="S366" s="12"/>
      <c r="T366" s="12"/>
      <c r="U366" s="12"/>
      <c r="V366" s="12"/>
      <c r="W366" s="65"/>
    </row>
    <row r="367" spans="1:23" x14ac:dyDescent="0.15">
      <c r="A367" s="159"/>
      <c r="B367" s="162"/>
      <c r="C367" s="60">
        <v>37</v>
      </c>
      <c r="D367" s="13"/>
      <c r="E367" s="75"/>
      <c r="F367" s="79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71"/>
      <c r="S367" s="12"/>
      <c r="T367" s="12"/>
      <c r="U367" s="12"/>
      <c r="V367" s="12"/>
      <c r="W367" s="65"/>
    </row>
    <row r="368" spans="1:23" x14ac:dyDescent="0.15">
      <c r="A368" s="159"/>
      <c r="B368" s="162"/>
      <c r="C368" s="60">
        <v>38</v>
      </c>
      <c r="D368" s="13"/>
      <c r="E368" s="75"/>
      <c r="F368" s="79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71"/>
      <c r="S368" s="12"/>
      <c r="T368" s="12"/>
      <c r="U368" s="12"/>
      <c r="V368" s="12"/>
      <c r="W368" s="65"/>
    </row>
    <row r="369" spans="1:23" x14ac:dyDescent="0.15">
      <c r="A369" s="159"/>
      <c r="B369" s="162"/>
      <c r="C369" s="60">
        <v>39</v>
      </c>
      <c r="D369" s="13"/>
      <c r="E369" s="75"/>
      <c r="F369" s="79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71"/>
      <c r="S369" s="12"/>
      <c r="T369" s="12"/>
      <c r="U369" s="12"/>
      <c r="V369" s="12"/>
      <c r="W369" s="65"/>
    </row>
    <row r="370" spans="1:23" x14ac:dyDescent="0.15">
      <c r="A370" s="159"/>
      <c r="B370" s="162"/>
      <c r="C370" s="60">
        <v>40</v>
      </c>
      <c r="D370" s="13"/>
      <c r="E370" s="75"/>
      <c r="F370" s="79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71"/>
      <c r="S370" s="12"/>
      <c r="T370" s="12"/>
      <c r="U370" s="12"/>
      <c r="V370" s="12"/>
      <c r="W370" s="65"/>
    </row>
    <row r="371" spans="1:23" ht="14.25" thickBot="1" x14ac:dyDescent="0.2">
      <c r="A371" s="160"/>
      <c r="B371" s="165"/>
      <c r="C371" s="66" t="s">
        <v>74</v>
      </c>
      <c r="D371" s="66"/>
      <c r="E371" s="77"/>
      <c r="F371" s="36">
        <f>SUM(F331:F370)</f>
        <v>0</v>
      </c>
      <c r="G371" s="37">
        <f t="shared" ref="G371" si="93">SUM(G331:G370)</f>
        <v>0</v>
      </c>
      <c r="H371" s="37">
        <f t="shared" ref="H371" si="94">SUM(H331:H370)</f>
        <v>0</v>
      </c>
      <c r="I371" s="37">
        <f t="shared" ref="I371" si="95">SUM(I331:I370)</f>
        <v>0</v>
      </c>
      <c r="J371" s="37">
        <f t="shared" ref="J371" si="96">SUM(J331:J370)</f>
        <v>0</v>
      </c>
      <c r="K371" s="37">
        <f t="shared" ref="K371" si="97">SUM(K331:K370)</f>
        <v>0</v>
      </c>
      <c r="L371" s="37">
        <f t="shared" ref="L371" si="98">SUM(L331:L370)</f>
        <v>0</v>
      </c>
      <c r="M371" s="37">
        <f t="shared" ref="M371" si="99">SUM(M331:M370)</f>
        <v>0</v>
      </c>
      <c r="N371" s="37">
        <f t="shared" ref="N371" si="100">SUM(N331:N370)</f>
        <v>0</v>
      </c>
      <c r="O371" s="37">
        <f t="shared" ref="O371" si="101">SUM(O331:O370)</f>
        <v>0</v>
      </c>
      <c r="P371" s="37">
        <f t="shared" ref="P371" si="102">SUM(P331:P370)</f>
        <v>0</v>
      </c>
      <c r="Q371" s="37">
        <f t="shared" ref="Q371" si="103">SUM(Q331:Q370)</f>
        <v>0</v>
      </c>
      <c r="R371" s="73">
        <f t="shared" ref="R371:S371" si="104">SUM(R331:R370)</f>
        <v>0</v>
      </c>
      <c r="S371" s="37">
        <f t="shared" si="104"/>
        <v>0</v>
      </c>
      <c r="T371" s="37">
        <f t="shared" ref="T371:W371" si="105">SUM(T331:T370)</f>
        <v>0</v>
      </c>
      <c r="U371" s="37">
        <f t="shared" si="105"/>
        <v>0</v>
      </c>
      <c r="V371" s="37">
        <f t="shared" si="105"/>
        <v>0</v>
      </c>
      <c r="W371" s="38">
        <f t="shared" si="105"/>
        <v>0</v>
      </c>
    </row>
  </sheetData>
  <sheetProtection password="CC2D" sheet="1" objects="1" scenarios="1"/>
  <protectedRanges>
    <protectedRange sqref="D3:W42 D44:W83 D85:W124 D126:W165 D167:W206 D208:W247 D249:W288 D290:W329 D331:W370" name="範囲1"/>
  </protectedRanges>
  <mergeCells count="17">
    <mergeCell ref="C1:C2"/>
    <mergeCell ref="B3:B43"/>
    <mergeCell ref="B44:B84"/>
    <mergeCell ref="D1:D2"/>
    <mergeCell ref="E1:E2"/>
    <mergeCell ref="A1:A2"/>
    <mergeCell ref="B1:B2"/>
    <mergeCell ref="A249:A371"/>
    <mergeCell ref="B249:B289"/>
    <mergeCell ref="B290:B330"/>
    <mergeCell ref="B331:B371"/>
    <mergeCell ref="A3:A125"/>
    <mergeCell ref="A126:A248"/>
    <mergeCell ref="B126:B166"/>
    <mergeCell ref="B167:B207"/>
    <mergeCell ref="B208:B248"/>
    <mergeCell ref="B85:B125"/>
  </mergeCells>
  <phoneticPr fontId="1"/>
  <dataValidations count="4">
    <dataValidation type="whole" allowBlank="1" showInputMessage="1" showErrorMessage="1" sqref="F166:W166">
      <formula1>1</formula1>
      <formula2>4</formula2>
    </dataValidation>
    <dataValidation type="whole" allowBlank="1" showInputMessage="1" showErrorMessage="1" sqref="D3:D42 D44:D83 D85:D124 D126:D165 D167:D206 D208:D247 D249:D288 D290:D329 D331:D370">
      <formula1>1</formula1>
      <formula2>2</formula2>
    </dataValidation>
    <dataValidation type="whole" allowBlank="1" showInputMessage="1" showErrorMessage="1" sqref="E3:E42 E44:E83 E85:E124 E126:E165 E167:E206 E331:E370 E290:E329 E249:E288 E208:E247">
      <formula1>1</formula1>
      <formula2>12</formula2>
    </dataValidation>
    <dataValidation type="whole" allowBlank="1" showInputMessage="1" showErrorMessage="1" sqref="F3:W42 F44:W83 F85:W124 F126:W165 F167:W206 F208:W247 F249:W288 F290:W329 F331:W370">
      <formula1>1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P12" sqref="P12"/>
    </sheetView>
  </sheetViews>
  <sheetFormatPr defaultRowHeight="13.5" x14ac:dyDescent="0.15"/>
  <cols>
    <col min="1" max="1" width="8.375" customWidth="1"/>
    <col min="2" max="10" width="6.625" customWidth="1"/>
    <col min="11" max="11" width="8.25" customWidth="1"/>
    <col min="12" max="12" width="2.5" customWidth="1"/>
    <col min="13" max="13" width="6.5" customWidth="1"/>
    <col min="14" max="14" width="11" bestFit="1" customWidth="1"/>
    <col min="15" max="15" width="5.25" customWidth="1"/>
  </cols>
  <sheetData>
    <row r="1" spans="1:10" s="3" customFormat="1" ht="21.75" thickBot="1" x14ac:dyDescent="0.2">
      <c r="A1" s="103"/>
      <c r="B1" s="39">
        <v>3</v>
      </c>
      <c r="C1" s="40" t="s">
        <v>85</v>
      </c>
      <c r="D1" s="40"/>
      <c r="E1" s="41">
        <v>4</v>
      </c>
      <c r="F1" s="42" t="s">
        <v>85</v>
      </c>
      <c r="G1" s="42"/>
      <c r="H1" s="43">
        <v>5</v>
      </c>
      <c r="I1" s="44" t="s">
        <v>85</v>
      </c>
      <c r="J1" s="45"/>
    </row>
    <row r="2" spans="1:10" s="3" customFormat="1" ht="14.25" thickBot="1" x14ac:dyDescent="0.2">
      <c r="A2" s="103" t="s">
        <v>118</v>
      </c>
      <c r="B2" s="111">
        <f>'２子どもどうしのつながり'!$D$3</f>
        <v>0</v>
      </c>
      <c r="C2" s="112">
        <f>'２子どもどうしのつながり'!$F$3</f>
        <v>0</v>
      </c>
      <c r="D2" s="113">
        <f>'２子どもどうしのつながり'!$H$3</f>
        <v>0</v>
      </c>
      <c r="E2" s="111">
        <f>'２子どもどうしのつながり'!$D$17</f>
        <v>0</v>
      </c>
      <c r="F2" s="112">
        <f>'２子どもどうしのつながり'!$F$17</f>
        <v>0</v>
      </c>
      <c r="G2" s="113">
        <f>'２子どもどうしのつながり'!$H$17</f>
        <v>0</v>
      </c>
      <c r="H2" s="111">
        <f>'２子どもどうしのつながり'!$D$31</f>
        <v>0</v>
      </c>
      <c r="I2" s="112">
        <f>'２子どもどうしのつながり'!$F$31</f>
        <v>0</v>
      </c>
      <c r="J2" s="113">
        <f>'２子どもどうしのつながり'!$H$31</f>
        <v>0</v>
      </c>
    </row>
    <row r="3" spans="1:10" s="3" customFormat="1" x14ac:dyDescent="0.15">
      <c r="A3" s="104" t="s">
        <v>119</v>
      </c>
      <c r="B3" s="109">
        <f>COUNTIF('４学習行動面'!$D$3:$D$42,1)</f>
        <v>0</v>
      </c>
      <c r="C3" s="99">
        <f>COUNTIF('４学習行動面'!$D$44:$D$83,1)</f>
        <v>0</v>
      </c>
      <c r="D3" s="110">
        <f>COUNTIF('４学習行動面'!$D$85:$D$124,1)</f>
        <v>0</v>
      </c>
      <c r="E3" s="108">
        <f>COUNTIF('４学習行動面'!$D$126:$D$165,1)</f>
        <v>0</v>
      </c>
      <c r="F3" s="100">
        <f>COUNTIF('４学習行動面'!$D$167:$D$206,1)</f>
        <v>0</v>
      </c>
      <c r="G3" s="101">
        <f>COUNTIF('４学習行動面'!$D$208:$D$247,1)</f>
        <v>0</v>
      </c>
      <c r="H3" s="108">
        <f>COUNTIF('４学習行動面'!$D$249:$D$288,1)</f>
        <v>0</v>
      </c>
      <c r="I3" s="100">
        <f>COUNTIF('４学習行動面'!$D$290:$D$329,1)</f>
        <v>0</v>
      </c>
      <c r="J3" s="101">
        <f>COUNTIF('４学習行動面'!$D$331:$D$370,1)</f>
        <v>0</v>
      </c>
    </row>
    <row r="4" spans="1:10" s="3" customFormat="1" ht="14.25" thickBot="1" x14ac:dyDescent="0.2">
      <c r="A4" s="58" t="s">
        <v>120</v>
      </c>
      <c r="B4" s="36">
        <f>COUNTIF('４学習行動面'!$D$3:$D$42,2)</f>
        <v>0</v>
      </c>
      <c r="C4" s="37">
        <f>COUNTIF('４学習行動面'!$D$44:$D$83,2)</f>
        <v>0</v>
      </c>
      <c r="D4" s="38">
        <f>COUNTIF('４学習行動面'!$D$85:$D$124,2)</f>
        <v>0</v>
      </c>
      <c r="E4" s="36">
        <f>COUNTIF('４学習行動面'!$D$126:$D$165,2)</f>
        <v>0</v>
      </c>
      <c r="F4" s="37">
        <f>COUNTIF('４学習行動面'!$D$167:$D$206,2)</f>
        <v>0</v>
      </c>
      <c r="G4" s="38">
        <f>COUNTIF('４学習行動面'!$D$208:$D$247,2)</f>
        <v>0</v>
      </c>
      <c r="H4" s="36">
        <f>COUNTIF('４学習行動面'!$D$249:$D$288,2)</f>
        <v>0</v>
      </c>
      <c r="I4" s="37">
        <f>COUNTIF('４学習行動面'!$D$290:$D$329,2)</f>
        <v>0</v>
      </c>
      <c r="J4" s="38">
        <f>COUNTIF('４学習行動面'!$D$331:$D$370,2)</f>
        <v>0</v>
      </c>
    </row>
    <row r="5" spans="1:10" s="3" customFormat="1" ht="14.25" thickBot="1" x14ac:dyDescent="0.2">
      <c r="A5" s="103" t="s">
        <v>121</v>
      </c>
      <c r="B5" s="105">
        <f>'２子どもどうしのつながり'!$D$3</f>
        <v>0</v>
      </c>
      <c r="C5" s="106">
        <f>'２子どもどうしのつながり'!$F$3</f>
        <v>0</v>
      </c>
      <c r="D5" s="107">
        <f>'２子どもどうしのつながり'!$H$3</f>
        <v>0</v>
      </c>
      <c r="E5" s="105">
        <f>'２子どもどうしのつながり'!$D$17</f>
        <v>0</v>
      </c>
      <c r="F5" s="106">
        <f>'２子どもどうしのつながり'!$F$17</f>
        <v>0</v>
      </c>
      <c r="G5" s="107">
        <f>'２子どもどうしのつながり'!$H$17</f>
        <v>0</v>
      </c>
      <c r="H5" s="105">
        <f>'２子どもどうしのつながり'!$D$31</f>
        <v>0</v>
      </c>
      <c r="I5" s="106">
        <f>'２子どもどうしのつながり'!$F$31</f>
        <v>0</v>
      </c>
      <c r="J5" s="107">
        <f>'２子どもどうしのつながり'!$H$31</f>
        <v>0</v>
      </c>
    </row>
    <row r="6" spans="1:10" s="3" customFormat="1" x14ac:dyDescent="0.15">
      <c r="A6" s="104" t="s">
        <v>122</v>
      </c>
      <c r="B6" s="108">
        <f>COUNTIF('４学習行動面'!$E$3:$E$42,1)</f>
        <v>0</v>
      </c>
      <c r="C6" s="100">
        <f>COUNTIF('４学習行動面'!$E$44:$E$83,1)</f>
        <v>0</v>
      </c>
      <c r="D6" s="101">
        <f>COUNTIF('４学習行動面'!$E$85:$E$124,1)</f>
        <v>0</v>
      </c>
      <c r="E6" s="108">
        <f>COUNTIF('４学習行動面'!$E$126:$E$165,1)</f>
        <v>0</v>
      </c>
      <c r="F6" s="100">
        <f>COUNTIF('４学習行動面'!$E$167:$E$206,1)</f>
        <v>0</v>
      </c>
      <c r="G6" s="101">
        <f>COUNTIF('４学習行動面'!$E$208:$E$247,1)</f>
        <v>0</v>
      </c>
      <c r="H6" s="108">
        <f>COUNTIF('４学習行動面'!$E$249:$E$288,1)</f>
        <v>0</v>
      </c>
      <c r="I6" s="100">
        <f>COUNTIF('４学習行動面'!$E$290:$E$329,1)</f>
        <v>0</v>
      </c>
      <c r="J6" s="101">
        <f>COUNTIF('４学習行動面'!$E$331:$E$370,1)</f>
        <v>0</v>
      </c>
    </row>
    <row r="7" spans="1:10" s="3" customFormat="1" x14ac:dyDescent="0.15">
      <c r="A7" s="57" t="s">
        <v>123</v>
      </c>
      <c r="B7" s="34">
        <f>COUNTIF('４学習行動面'!$E$3:$E$42,2)</f>
        <v>0</v>
      </c>
      <c r="C7" s="11">
        <f>COUNTIF('４学習行動面'!$E$44:$E$83,2)</f>
        <v>0</v>
      </c>
      <c r="D7" s="35">
        <f>COUNTIF('４学習行動面'!$E$85:$E$124,2)</f>
        <v>0</v>
      </c>
      <c r="E7" s="34">
        <f>COUNTIF('４学習行動面'!$E$126:$E$165,2)</f>
        <v>0</v>
      </c>
      <c r="F7" s="11">
        <f>COUNTIF('４学習行動面'!$E$167:$E$206,2)</f>
        <v>0</v>
      </c>
      <c r="G7" s="35">
        <f>COUNTIF('４学習行動面'!$E$208:$E$247,2)</f>
        <v>0</v>
      </c>
      <c r="H7" s="34">
        <f>COUNTIF('４学習行動面'!$E$249:$E$288,2)</f>
        <v>0</v>
      </c>
      <c r="I7" s="11">
        <f>COUNTIF('４学習行動面'!$E$290:$E$329,2)</f>
        <v>0</v>
      </c>
      <c r="J7" s="35">
        <f>COUNTIF('４学習行動面'!$E$331:$E$370,2)</f>
        <v>0</v>
      </c>
    </row>
    <row r="8" spans="1:10" s="3" customFormat="1" x14ac:dyDescent="0.15">
      <c r="A8" s="57" t="s">
        <v>124</v>
      </c>
      <c r="B8" s="34">
        <f>COUNTIF('４学習行動面'!$E$3:$E$42,3)</f>
        <v>0</v>
      </c>
      <c r="C8" s="11">
        <f>COUNTIF('４学習行動面'!$E$44:$E$83,3)</f>
        <v>0</v>
      </c>
      <c r="D8" s="35">
        <f>COUNTIF('４学習行動面'!$E$85:$E$124,3)</f>
        <v>0</v>
      </c>
      <c r="E8" s="34">
        <f>COUNTIF('４学習行動面'!$E$126:$E$165,3)</f>
        <v>0</v>
      </c>
      <c r="F8" s="11">
        <f>COUNTIF('４学習行動面'!$E$167:$E$206,3)</f>
        <v>0</v>
      </c>
      <c r="G8" s="35">
        <f>COUNTIF('４学習行動面'!$E$208:$E$247,3)</f>
        <v>0</v>
      </c>
      <c r="H8" s="34">
        <f>COUNTIF('４学習行動面'!$E$249:$E$288,3)</f>
        <v>0</v>
      </c>
      <c r="I8" s="11">
        <f>COUNTIF('４学習行動面'!$E$290:$E$329,3)</f>
        <v>0</v>
      </c>
      <c r="J8" s="35">
        <f>COUNTIF('４学習行動面'!$E$331:$E$370,3)</f>
        <v>0</v>
      </c>
    </row>
    <row r="9" spans="1:10" s="3" customFormat="1" x14ac:dyDescent="0.15">
      <c r="A9" s="57" t="s">
        <v>125</v>
      </c>
      <c r="B9" s="34">
        <f>COUNTIF('４学習行動面'!$E$3:$E$42,4)</f>
        <v>0</v>
      </c>
      <c r="C9" s="11">
        <f>COUNTIF('４学習行動面'!$E$44:$E$83,4)</f>
        <v>0</v>
      </c>
      <c r="D9" s="35">
        <f>COUNTIF('４学習行動面'!$E$85:$E$124,4)</f>
        <v>0</v>
      </c>
      <c r="E9" s="34">
        <f>COUNTIF('４学習行動面'!$E$126:$E$165,4)</f>
        <v>0</v>
      </c>
      <c r="F9" s="11">
        <f>COUNTIF('４学習行動面'!$E$167:$E$206,4)</f>
        <v>0</v>
      </c>
      <c r="G9" s="35">
        <f>COUNTIF('４学習行動面'!$E$208:$E$247,4)</f>
        <v>0</v>
      </c>
      <c r="H9" s="34">
        <f>COUNTIF('４学習行動面'!$E$249:$E$288,4)</f>
        <v>0</v>
      </c>
      <c r="I9" s="11">
        <f>COUNTIF('４学習行動面'!$E$290:$E$329,4)</f>
        <v>0</v>
      </c>
      <c r="J9" s="35">
        <f>COUNTIF('４学習行動面'!$E$331:$E$370,4)</f>
        <v>0</v>
      </c>
    </row>
    <row r="10" spans="1:10" s="3" customFormat="1" x14ac:dyDescent="0.15">
      <c r="A10" s="57" t="s">
        <v>126</v>
      </c>
      <c r="B10" s="34">
        <f>COUNTIF('４学習行動面'!$E$3:$E$42,5)</f>
        <v>0</v>
      </c>
      <c r="C10" s="11">
        <f>COUNTIF('４学習行動面'!$E$44:$E$83,5)</f>
        <v>0</v>
      </c>
      <c r="D10" s="35">
        <f>COUNTIF('４学習行動面'!$E$85:$E$124,5)</f>
        <v>0</v>
      </c>
      <c r="E10" s="34">
        <f>COUNTIF('４学習行動面'!$E$126:$E$165,5)</f>
        <v>0</v>
      </c>
      <c r="F10" s="11">
        <f>COUNTIF('４学習行動面'!$E$167:$E$206,5)</f>
        <v>0</v>
      </c>
      <c r="G10" s="35">
        <f>COUNTIF('４学習行動面'!$E$208:$E$247,5)</f>
        <v>0</v>
      </c>
      <c r="H10" s="34">
        <f>COUNTIF('４学習行動面'!$E$249:$E$288,5)</f>
        <v>0</v>
      </c>
      <c r="I10" s="11">
        <f>COUNTIF('４学習行動面'!$E$290:$E$329,5)</f>
        <v>0</v>
      </c>
      <c r="J10" s="35">
        <f>COUNTIF('４学習行動面'!$E$331:$E$370,5)</f>
        <v>0</v>
      </c>
    </row>
    <row r="11" spans="1:10" s="3" customFormat="1" x14ac:dyDescent="0.15">
      <c r="A11" s="57" t="s">
        <v>127</v>
      </c>
      <c r="B11" s="34">
        <f>COUNTIF('４学習行動面'!$E$3:$E$42,6)</f>
        <v>0</v>
      </c>
      <c r="C11" s="11">
        <f>COUNTIF('４学習行動面'!$E$44:$E$83,6)</f>
        <v>0</v>
      </c>
      <c r="D11" s="35">
        <f>COUNTIF('４学習行動面'!$E$85:$E$124,6)</f>
        <v>0</v>
      </c>
      <c r="E11" s="34">
        <f>COUNTIF('４学習行動面'!$E$126:$E$165,6)</f>
        <v>0</v>
      </c>
      <c r="F11" s="11">
        <f>COUNTIF('４学習行動面'!$E$167:$E$206,6)</f>
        <v>0</v>
      </c>
      <c r="G11" s="35">
        <f>COUNTIF('４学習行動面'!$E$208:$E$247,6)</f>
        <v>0</v>
      </c>
      <c r="H11" s="34">
        <f>COUNTIF('４学習行動面'!$E$249:$E$288,6)</f>
        <v>0</v>
      </c>
      <c r="I11" s="11">
        <f>COUNTIF('４学習行動面'!$E$290:$E$329,6)</f>
        <v>0</v>
      </c>
      <c r="J11" s="35">
        <f>COUNTIF('４学習行動面'!$E$331:$E$370,6)</f>
        <v>0</v>
      </c>
    </row>
    <row r="12" spans="1:10" s="3" customFormat="1" x14ac:dyDescent="0.15">
      <c r="A12" s="57" t="s">
        <v>128</v>
      </c>
      <c r="B12" s="34">
        <f>COUNTIF('４学習行動面'!$E$3:$E$42,7)</f>
        <v>0</v>
      </c>
      <c r="C12" s="11">
        <f>COUNTIF('４学習行動面'!$E$44:$E$83,7)</f>
        <v>0</v>
      </c>
      <c r="D12" s="35">
        <f>COUNTIF('４学習行動面'!$E$85:$E$124,7)</f>
        <v>0</v>
      </c>
      <c r="E12" s="34">
        <f>COUNTIF('４学習行動面'!$E$126:$E$165,7)</f>
        <v>0</v>
      </c>
      <c r="F12" s="11">
        <f>COUNTIF('４学習行動面'!$E$167:$E$206,7)</f>
        <v>0</v>
      </c>
      <c r="G12" s="35">
        <f>COUNTIF('４学習行動面'!$E$208:$E$247,7)</f>
        <v>0</v>
      </c>
      <c r="H12" s="34">
        <f>COUNTIF('４学習行動面'!$E$249:$E$288,7)</f>
        <v>0</v>
      </c>
      <c r="I12" s="11">
        <f>COUNTIF('４学習行動面'!$E$290:$E$329,7)</f>
        <v>0</v>
      </c>
      <c r="J12" s="35">
        <f>COUNTIF('４学習行動面'!$E$331:$E$370,7)</f>
        <v>0</v>
      </c>
    </row>
    <row r="13" spans="1:10" s="3" customFormat="1" x14ac:dyDescent="0.15">
      <c r="A13" s="57" t="s">
        <v>129</v>
      </c>
      <c r="B13" s="34">
        <f>COUNTIF('４学習行動面'!$E$3:$E$42,8)</f>
        <v>0</v>
      </c>
      <c r="C13" s="11">
        <f>COUNTIF('４学習行動面'!$E$44:$E$83,8)</f>
        <v>0</v>
      </c>
      <c r="D13" s="35">
        <f>COUNTIF('４学習行動面'!$E$85:$E$124,8)</f>
        <v>0</v>
      </c>
      <c r="E13" s="34">
        <f>COUNTIF('４学習行動面'!$E$126:$E$165,8)</f>
        <v>0</v>
      </c>
      <c r="F13" s="11">
        <f>COUNTIF('４学習行動面'!$E$167:$E$206,8)</f>
        <v>0</v>
      </c>
      <c r="G13" s="35">
        <f>COUNTIF('４学習行動面'!$E$208:$E$247,8)</f>
        <v>0</v>
      </c>
      <c r="H13" s="34">
        <f>COUNTIF('４学習行動面'!$E$249:$E$288,8)</f>
        <v>0</v>
      </c>
      <c r="I13" s="11">
        <f>COUNTIF('４学習行動面'!$E$290:$E$329,8)</f>
        <v>0</v>
      </c>
      <c r="J13" s="35">
        <f>COUNTIF('４学習行動面'!$E$331:$E$370,8)</f>
        <v>0</v>
      </c>
    </row>
    <row r="14" spans="1:10" s="3" customFormat="1" x14ac:dyDescent="0.15">
      <c r="A14" s="57" t="s">
        <v>130</v>
      </c>
      <c r="B14" s="34">
        <f>COUNTIF('４学習行動面'!$E$3:$E$42,9)</f>
        <v>0</v>
      </c>
      <c r="C14" s="11">
        <f>COUNTIF('４学習行動面'!$E$44:$E$83,9)</f>
        <v>0</v>
      </c>
      <c r="D14" s="35">
        <f>COUNTIF('４学習行動面'!$E$85:$E$124,9)</f>
        <v>0</v>
      </c>
      <c r="E14" s="34">
        <f>COUNTIF('４学習行動面'!$E$126:$E$165,9)</f>
        <v>0</v>
      </c>
      <c r="F14" s="11">
        <f>COUNTIF('４学習行動面'!$E$167:$E$206,9)</f>
        <v>0</v>
      </c>
      <c r="G14" s="35">
        <f>COUNTIF('４学習行動面'!$E$208:$E$247,9)</f>
        <v>0</v>
      </c>
      <c r="H14" s="34">
        <f>COUNTIF('４学習行動面'!$E$249:$E$288,9)</f>
        <v>0</v>
      </c>
      <c r="I14" s="11">
        <f>COUNTIF('４学習行動面'!$E$290:$E$329,9)</f>
        <v>0</v>
      </c>
      <c r="J14" s="35">
        <f>COUNTIF('４学習行動面'!$E$331:$E$370,9)</f>
        <v>0</v>
      </c>
    </row>
    <row r="15" spans="1:10" s="3" customFormat="1" x14ac:dyDescent="0.15">
      <c r="A15" s="57" t="s">
        <v>131</v>
      </c>
      <c r="B15" s="34">
        <f>COUNTIF('４学習行動面'!$E$3:$E$42,10)</f>
        <v>0</v>
      </c>
      <c r="C15" s="11">
        <f>COUNTIF('４学習行動面'!$E$44:$E$83,10)</f>
        <v>0</v>
      </c>
      <c r="D15" s="35">
        <f>COUNTIF('４学習行動面'!$E$85:$E$124,10)</f>
        <v>0</v>
      </c>
      <c r="E15" s="34">
        <f>COUNTIF('４学習行動面'!$E$126:$E$165,10)</f>
        <v>0</v>
      </c>
      <c r="F15" s="11">
        <f>COUNTIF('４学習行動面'!$E$167:$E$206,10)</f>
        <v>0</v>
      </c>
      <c r="G15" s="35">
        <f>COUNTIF('４学習行動面'!$E$208:$E$247,10)</f>
        <v>0</v>
      </c>
      <c r="H15" s="34">
        <f>COUNTIF('４学習行動面'!$E$249:$E$288,10)</f>
        <v>0</v>
      </c>
      <c r="I15" s="11">
        <f>COUNTIF('４学習行動面'!$E$290:$E$329,10)</f>
        <v>0</v>
      </c>
      <c r="J15" s="35">
        <f>COUNTIF('４学習行動面'!$E$331:$E$370,10)</f>
        <v>0</v>
      </c>
    </row>
    <row r="16" spans="1:10" s="3" customFormat="1" x14ac:dyDescent="0.15">
      <c r="A16" s="57" t="s">
        <v>132</v>
      </c>
      <c r="B16" s="34">
        <f>COUNTIF('４学習行動面'!$E$3:$E$42,11)</f>
        <v>0</v>
      </c>
      <c r="C16" s="11">
        <f>COUNTIF('４学習行動面'!$E$44:$E$83,11)</f>
        <v>0</v>
      </c>
      <c r="D16" s="35">
        <f>COUNTIF('４学習行動面'!$E$85:$E$124,11)</f>
        <v>0</v>
      </c>
      <c r="E16" s="34">
        <f>COUNTIF('４学習行動面'!$E$126:$E$165,11)</f>
        <v>0</v>
      </c>
      <c r="F16" s="11">
        <f>COUNTIF('４学習行動面'!$E$167:$E$206,11)</f>
        <v>0</v>
      </c>
      <c r="G16" s="35">
        <f>COUNTIF('４学習行動面'!$E$208:$E$247,11)</f>
        <v>0</v>
      </c>
      <c r="H16" s="34">
        <f>COUNTIF('４学習行動面'!$E$249:$E$288,11)</f>
        <v>0</v>
      </c>
      <c r="I16" s="11">
        <f>COUNTIF('４学習行動面'!$E$290:$E$329,11)</f>
        <v>0</v>
      </c>
      <c r="J16" s="35">
        <f>COUNTIF('４学習行動面'!$E$331:$E$370,11)</f>
        <v>0</v>
      </c>
    </row>
    <row r="17" spans="1:10" s="3" customFormat="1" ht="14.25" thickBot="1" x14ac:dyDescent="0.2">
      <c r="A17" s="58" t="s">
        <v>133</v>
      </c>
      <c r="B17" s="36">
        <f>COUNTIF('４学習行動面'!$E$3:$E$42,12)</f>
        <v>0</v>
      </c>
      <c r="C17" s="37">
        <f>COUNTIF('４学習行動面'!$E$44:$E$83,12)</f>
        <v>0</v>
      </c>
      <c r="D17" s="38">
        <f>COUNTIF('４学習行動面'!$E$85:$E$124,12)</f>
        <v>0</v>
      </c>
      <c r="E17" s="36">
        <f>COUNTIF('４学習行動面'!$E$126:$E$165,12)</f>
        <v>0</v>
      </c>
      <c r="F17" s="37">
        <f>COUNTIF('４学習行動面'!$E$167:$E$206,12)</f>
        <v>0</v>
      </c>
      <c r="G17" s="38">
        <f>COUNTIF('４学習行動面'!$E$208:$E$247,12)</f>
        <v>0</v>
      </c>
      <c r="H17" s="36">
        <f>COUNTIF('４学習行動面'!$E$249:$E$288,12)</f>
        <v>0</v>
      </c>
      <c r="I17" s="37">
        <f>COUNTIF('４学習行動面'!$E$290:$E$329,12)</f>
        <v>0</v>
      </c>
      <c r="J17" s="38">
        <f>COUNTIF('４学習行動面'!$E$331:$E$370,12)</f>
        <v>0</v>
      </c>
    </row>
  </sheetData>
  <sheetProtection password="CC2D" sheet="1" objects="1" scenario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view="pageBreakPreview" topLeftCell="A28" zoomScale="55" zoomScaleNormal="25" zoomScaleSheetLayoutView="55" zoomScalePageLayoutView="25" workbookViewId="0">
      <selection activeCell="T43" sqref="T43"/>
    </sheetView>
  </sheetViews>
  <sheetFormatPr defaultColWidth="8.875" defaultRowHeight="13.5" x14ac:dyDescent="0.15"/>
  <cols>
    <col min="1" max="13" width="14.625" style="3" customWidth="1"/>
    <col min="14" max="16384" width="8.875" style="3"/>
  </cols>
  <sheetData>
    <row r="1" spans="1:13" ht="43.5" customHeight="1" x14ac:dyDescent="0.15">
      <c r="A1" s="177" t="s">
        <v>77</v>
      </c>
      <c r="B1" s="177"/>
      <c r="C1" s="177"/>
      <c r="D1" s="177"/>
      <c r="E1" s="177"/>
      <c r="F1" s="177"/>
      <c r="G1" s="177"/>
      <c r="H1" s="177"/>
    </row>
    <row r="2" spans="1:13" ht="43.5" customHeight="1" x14ac:dyDescent="0.15">
      <c r="A2" s="97"/>
      <c r="B2" s="97"/>
      <c r="C2" s="97"/>
      <c r="D2" s="97"/>
      <c r="E2" s="97"/>
      <c r="F2" s="97"/>
      <c r="G2" s="97"/>
      <c r="H2" s="97"/>
    </row>
    <row r="3" spans="1:13" s="14" customFormat="1" ht="48" customHeight="1" x14ac:dyDescent="0.15">
      <c r="B3" s="183">
        <f>'１地域家庭とのつながり'!D1</f>
        <v>0</v>
      </c>
      <c r="C3" s="183"/>
      <c r="D3" s="115" t="s">
        <v>12</v>
      </c>
      <c r="E3" s="183">
        <f>'１地域家庭とのつながり'!D2</f>
        <v>0</v>
      </c>
      <c r="F3" s="183"/>
      <c r="G3" s="184" t="s">
        <v>86</v>
      </c>
      <c r="H3" s="184"/>
      <c r="I3" s="115">
        <f>つながりデータリンクシート!$B$1</f>
        <v>3</v>
      </c>
      <c r="J3" s="116" t="s">
        <v>85</v>
      </c>
      <c r="K3" s="184">
        <f>つながりデータリンクシート!$B$2</f>
        <v>0</v>
      </c>
      <c r="L3" s="184"/>
      <c r="M3" s="117" t="s">
        <v>76</v>
      </c>
    </row>
    <row r="4" spans="1:13" s="14" customFormat="1" ht="33" customHeight="1" x14ac:dyDescent="0.25">
      <c r="B4" s="93"/>
      <c r="C4" s="93"/>
      <c r="D4" s="94"/>
      <c r="E4" s="93"/>
      <c r="F4" s="93"/>
      <c r="G4" s="95"/>
      <c r="H4" s="95"/>
      <c r="I4" s="94"/>
      <c r="J4" s="95"/>
      <c r="K4" s="95"/>
      <c r="L4" s="95"/>
      <c r="M4" s="96"/>
    </row>
    <row r="5" spans="1:13" s="14" customFormat="1" ht="33" customHeight="1" x14ac:dyDescent="0.25">
      <c r="B5" s="93" t="s">
        <v>117</v>
      </c>
      <c r="C5" s="93"/>
      <c r="D5" s="94"/>
      <c r="E5" s="93"/>
      <c r="F5" s="93"/>
      <c r="G5" s="185" t="s">
        <v>134</v>
      </c>
      <c r="H5" s="185"/>
      <c r="I5" s="94"/>
      <c r="J5" s="95"/>
      <c r="K5" s="95"/>
      <c r="L5" s="95"/>
      <c r="M5" s="96"/>
    </row>
    <row r="6" spans="1:13" s="14" customFormat="1" ht="24.95" customHeight="1" x14ac:dyDescent="0.2">
      <c r="B6" s="15"/>
      <c r="C6" s="16"/>
      <c r="D6" s="16"/>
      <c r="E6" s="17"/>
      <c r="F6" s="18"/>
      <c r="G6" s="17"/>
      <c r="H6" s="19"/>
      <c r="I6" s="18"/>
      <c r="J6" s="20"/>
      <c r="K6" s="17"/>
      <c r="L6" s="17"/>
    </row>
    <row r="7" spans="1:13" s="14" customFormat="1" ht="24.95" customHeight="1" x14ac:dyDescent="0.2">
      <c r="B7" s="15"/>
      <c r="C7" s="16"/>
      <c r="D7" s="16"/>
      <c r="E7" s="17"/>
      <c r="F7" s="18"/>
      <c r="G7" s="17"/>
      <c r="H7" s="19"/>
      <c r="I7" s="18"/>
      <c r="J7" s="20"/>
      <c r="K7" s="17"/>
      <c r="L7" s="17"/>
    </row>
    <row r="8" spans="1:13" s="14" customFormat="1" ht="24.95" customHeight="1" x14ac:dyDescent="0.2">
      <c r="B8" s="15"/>
      <c r="C8" s="16"/>
      <c r="D8" s="16"/>
      <c r="E8" s="17"/>
      <c r="F8" s="18"/>
      <c r="G8" s="17"/>
      <c r="H8" s="19"/>
      <c r="I8" s="18"/>
      <c r="J8" s="20"/>
      <c r="K8" s="17"/>
      <c r="L8" s="17"/>
    </row>
    <row r="9" spans="1:13" s="14" customFormat="1" ht="24.95" customHeight="1" x14ac:dyDescent="0.2">
      <c r="B9" s="15"/>
      <c r="C9" s="16"/>
      <c r="D9" s="16"/>
      <c r="E9" s="17"/>
      <c r="F9" s="18"/>
      <c r="G9" s="17"/>
      <c r="H9" s="19"/>
      <c r="I9" s="18"/>
      <c r="J9" s="20"/>
      <c r="K9" s="17"/>
      <c r="L9" s="17"/>
    </row>
    <row r="10" spans="1:13" s="14" customFormat="1" ht="24.95" customHeight="1" x14ac:dyDescent="0.2">
      <c r="B10" s="15"/>
      <c r="C10" s="16"/>
      <c r="D10" s="16"/>
      <c r="E10" s="17"/>
      <c r="F10" s="18"/>
      <c r="G10" s="17"/>
      <c r="H10" s="19"/>
      <c r="I10" s="18"/>
      <c r="J10" s="20"/>
      <c r="K10" s="17"/>
      <c r="L10" s="17"/>
    </row>
    <row r="11" spans="1:13" s="14" customFormat="1" ht="24.95" customHeight="1" x14ac:dyDescent="0.2">
      <c r="B11" s="15"/>
      <c r="C11" s="16"/>
      <c r="D11" s="16"/>
      <c r="E11" s="17"/>
      <c r="F11" s="18"/>
      <c r="G11" s="17"/>
      <c r="H11" s="19"/>
      <c r="I11" s="18"/>
      <c r="J11" s="20"/>
      <c r="K11" s="17"/>
      <c r="L11" s="17"/>
    </row>
    <row r="12" spans="1:13" s="14" customFormat="1" ht="24.95" customHeight="1" x14ac:dyDescent="0.2">
      <c r="B12" s="15"/>
      <c r="C12" s="16"/>
      <c r="D12" s="16"/>
      <c r="E12" s="17"/>
      <c r="F12" s="18"/>
      <c r="G12" s="17"/>
      <c r="H12" s="19"/>
      <c r="I12" s="18"/>
      <c r="J12" s="20"/>
      <c r="K12" s="17"/>
      <c r="L12" s="17"/>
    </row>
    <row r="13" spans="1:13" s="14" customFormat="1" ht="24.95" customHeight="1" x14ac:dyDescent="0.2">
      <c r="B13" s="15"/>
      <c r="C13" s="16"/>
      <c r="D13" s="16"/>
      <c r="E13" s="17"/>
      <c r="F13" s="18"/>
      <c r="G13" s="17"/>
      <c r="H13" s="19"/>
      <c r="I13" s="18"/>
      <c r="J13" s="20"/>
      <c r="K13" s="17"/>
      <c r="L13" s="17"/>
    </row>
    <row r="14" spans="1:13" s="14" customFormat="1" ht="24.95" customHeight="1" x14ac:dyDescent="0.2">
      <c r="B14" s="15"/>
      <c r="C14" s="16"/>
      <c r="D14" s="16"/>
      <c r="E14" s="17"/>
      <c r="F14" s="18"/>
      <c r="G14" s="17"/>
      <c r="H14" s="19"/>
      <c r="I14" s="18"/>
      <c r="J14" s="20"/>
      <c r="K14" s="17"/>
      <c r="L14" s="17"/>
    </row>
    <row r="15" spans="1:13" s="14" customFormat="1" ht="24.95" customHeight="1" x14ac:dyDescent="0.2">
      <c r="B15" s="15"/>
      <c r="C15" s="16"/>
      <c r="D15" s="16"/>
      <c r="E15" s="17"/>
      <c r="F15" s="18"/>
      <c r="G15" s="17"/>
      <c r="H15" s="19"/>
      <c r="I15" s="18"/>
      <c r="J15" s="20"/>
      <c r="K15" s="17"/>
      <c r="L15" s="17"/>
    </row>
    <row r="16" spans="1:13" s="14" customFormat="1" ht="24.95" customHeight="1" x14ac:dyDescent="0.2">
      <c r="B16" s="15"/>
      <c r="C16" s="16"/>
      <c r="D16" s="16"/>
      <c r="E16" s="17"/>
      <c r="F16" s="18"/>
      <c r="G16" s="17"/>
      <c r="H16" s="19"/>
      <c r="I16" s="18"/>
      <c r="J16" s="20"/>
      <c r="K16" s="17"/>
      <c r="L16" s="17"/>
    </row>
    <row r="17" spans="1:17" ht="30" customHeight="1" x14ac:dyDescent="0.15">
      <c r="B17" s="181" t="s">
        <v>16</v>
      </c>
      <c r="C17" s="181"/>
      <c r="D17" s="181"/>
      <c r="E17" s="181"/>
      <c r="F17" s="181"/>
      <c r="G17" s="181"/>
      <c r="Q17" s="6"/>
    </row>
    <row r="18" spans="1:17" x14ac:dyDescent="0.15">
      <c r="B18" s="6"/>
      <c r="C18" s="6"/>
      <c r="D18" s="6"/>
      <c r="E18" s="6"/>
      <c r="G18" s="6"/>
      <c r="H18" s="6"/>
      <c r="I18" s="6"/>
      <c r="K18" s="6"/>
      <c r="L18" s="6"/>
      <c r="M18" s="6"/>
      <c r="Q18" s="6"/>
    </row>
    <row r="19" spans="1:17" ht="30" customHeight="1" x14ac:dyDescent="0.15">
      <c r="B19" s="48" t="s">
        <v>13</v>
      </c>
      <c r="C19" s="5"/>
      <c r="D19" s="5"/>
      <c r="E19" s="4"/>
      <c r="H19" s="48" t="s">
        <v>9</v>
      </c>
      <c r="I19" s="5"/>
      <c r="J19" s="5"/>
      <c r="L19" s="6"/>
      <c r="M19" s="6"/>
      <c r="N19" s="6"/>
    </row>
    <row r="20" spans="1:17" ht="163.5" customHeight="1" x14ac:dyDescent="0.15">
      <c r="B20" s="182"/>
      <c r="C20" s="182"/>
      <c r="D20" s="182"/>
      <c r="E20" s="182"/>
      <c r="G20" s="9"/>
      <c r="H20" s="9"/>
      <c r="I20" s="9"/>
      <c r="J20" s="9"/>
      <c r="K20" s="6"/>
      <c r="L20" s="6"/>
      <c r="M20" s="6"/>
      <c r="Q20" s="14"/>
    </row>
    <row r="21" spans="1:17" ht="20.100000000000001" customHeight="1" x14ac:dyDescent="0.15">
      <c r="B21" s="182"/>
      <c r="C21" s="182"/>
      <c r="D21" s="182"/>
      <c r="E21" s="182"/>
      <c r="G21" s="9"/>
      <c r="H21" s="9"/>
      <c r="I21" s="9"/>
      <c r="J21" s="9"/>
      <c r="K21" s="9"/>
      <c r="L21" s="6"/>
      <c r="M21" s="6"/>
    </row>
    <row r="22" spans="1:17" ht="30" customHeight="1" x14ac:dyDescent="0.15">
      <c r="B22" s="9"/>
      <c r="C22" s="9"/>
      <c r="D22" s="9"/>
      <c r="E22" s="9"/>
      <c r="G22" s="9"/>
      <c r="H22" s="9"/>
      <c r="I22" s="9"/>
      <c r="J22" s="9"/>
      <c r="K22" s="9"/>
      <c r="L22" s="6"/>
      <c r="M22" s="6"/>
    </row>
    <row r="23" spans="1:17" ht="30" customHeight="1" x14ac:dyDescent="0.15">
      <c r="A23" s="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6"/>
    </row>
    <row r="24" spans="1:17" ht="30" customHeight="1" x14ac:dyDescent="0.15">
      <c r="A24" s="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6"/>
    </row>
    <row r="25" spans="1:17" ht="30" customHeight="1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6"/>
    </row>
    <row r="26" spans="1:17" ht="30" customHeight="1" x14ac:dyDescent="0.15">
      <c r="B26" s="7"/>
      <c r="C26" s="7"/>
      <c r="D26" s="7"/>
      <c r="E26" s="7"/>
      <c r="F26" s="7"/>
      <c r="G26" s="21"/>
      <c r="H26" s="7"/>
      <c r="I26" s="7"/>
      <c r="J26" s="7"/>
      <c r="K26" s="7"/>
      <c r="L26" s="7"/>
      <c r="M26" s="6"/>
    </row>
    <row r="27" spans="1:17" ht="30" customHeight="1" x14ac:dyDescent="0.15">
      <c r="B27" s="7"/>
      <c r="C27" s="7"/>
      <c r="D27" s="7"/>
      <c r="E27" s="7"/>
      <c r="F27" s="7"/>
      <c r="G27" s="21"/>
      <c r="H27" s="7"/>
      <c r="I27" s="7"/>
      <c r="J27" s="7"/>
      <c r="K27" s="7"/>
      <c r="L27" s="7"/>
      <c r="M27" s="6"/>
    </row>
    <row r="28" spans="1:17" ht="30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6"/>
    </row>
    <row r="29" spans="1:17" ht="30" customHeight="1" x14ac:dyDescent="0.15">
      <c r="B29" s="48" t="s">
        <v>10</v>
      </c>
      <c r="C29" s="5"/>
      <c r="D29" s="9"/>
      <c r="E29" s="9"/>
      <c r="G29" s="6"/>
      <c r="H29" s="48" t="s">
        <v>14</v>
      </c>
      <c r="I29" s="5"/>
      <c r="K29" s="6"/>
      <c r="L29" s="6"/>
      <c r="M29" s="6"/>
    </row>
    <row r="30" spans="1:17" ht="163.5" customHeight="1" x14ac:dyDescent="0.15">
      <c r="A30" s="8"/>
      <c r="B30" s="21"/>
      <c r="C30" s="21"/>
      <c r="D30" s="21"/>
      <c r="E30" s="21"/>
      <c r="F30" s="8"/>
      <c r="G30" s="21"/>
      <c r="H30" s="21"/>
      <c r="I30" s="21"/>
      <c r="J30" s="21"/>
      <c r="K30" s="8"/>
      <c r="L30" s="8"/>
      <c r="M30" s="8"/>
      <c r="N30" s="1"/>
    </row>
    <row r="31" spans="1:17" ht="20.100000000000001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7" ht="20.100000000000001" customHeight="1" x14ac:dyDescent="0.15">
      <c r="A32" s="6"/>
      <c r="B32" s="21"/>
      <c r="C32" s="21"/>
      <c r="D32" s="21"/>
      <c r="E32" s="21"/>
      <c r="F32" s="6"/>
      <c r="G32" s="6"/>
      <c r="H32" s="6"/>
      <c r="I32" s="6"/>
      <c r="J32" s="6"/>
      <c r="K32" s="6"/>
      <c r="L32" s="6"/>
      <c r="M32" s="6"/>
    </row>
    <row r="33" spans="1:13" ht="30" customHeight="1" x14ac:dyDescent="0.15">
      <c r="A33" s="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6"/>
    </row>
    <row r="34" spans="1:13" ht="38.25" customHeight="1" x14ac:dyDescent="0.15">
      <c r="A34" s="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6" t="s">
        <v>78</v>
      </c>
    </row>
    <row r="35" spans="1:13" ht="38.25" customHeight="1" x14ac:dyDescent="0.15">
      <c r="A35" s="6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6"/>
    </row>
    <row r="36" spans="1:13" ht="38.25" customHeight="1" x14ac:dyDescent="0.15">
      <c r="A36" s="6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6"/>
    </row>
    <row r="37" spans="1:13" ht="30" customHeight="1" x14ac:dyDescent="0.15">
      <c r="B37" s="6"/>
      <c r="C37" s="6"/>
      <c r="D37" s="6"/>
      <c r="E37" s="6"/>
      <c r="F37" s="6"/>
    </row>
    <row r="38" spans="1:13" ht="30" customHeight="1" x14ac:dyDescent="0.15">
      <c r="B38" s="47"/>
      <c r="C38" s="47"/>
      <c r="D38" s="47"/>
      <c r="E38" s="47"/>
      <c r="F38" s="47"/>
      <c r="H38" s="47"/>
      <c r="I38" s="47"/>
      <c r="J38" s="47"/>
      <c r="K38" s="47"/>
      <c r="L38" s="47"/>
    </row>
    <row r="39" spans="1:13" ht="30" customHeight="1" x14ac:dyDescent="0.15">
      <c r="B39" s="46"/>
      <c r="C39" s="46"/>
      <c r="D39" s="46"/>
      <c r="E39" s="46"/>
      <c r="F39" s="46"/>
      <c r="H39" s="47"/>
      <c r="I39" s="47"/>
      <c r="J39" s="47"/>
      <c r="K39" s="47"/>
      <c r="L39" s="47"/>
    </row>
    <row r="40" spans="1:13" ht="20.100000000000001" customHeight="1" x14ac:dyDescent="0.15"/>
    <row r="41" spans="1:13" ht="30" customHeight="1" x14ac:dyDescent="0.15">
      <c r="B41" s="181" t="s">
        <v>15</v>
      </c>
      <c r="C41" s="181"/>
      <c r="D41" s="181"/>
      <c r="E41" s="181"/>
      <c r="F41" s="181"/>
      <c r="G41" s="181"/>
    </row>
    <row r="42" spans="1:13" ht="20.100000000000001" customHeight="1" thickBot="1" x14ac:dyDescent="0.2">
      <c r="B42" s="2"/>
      <c r="C42" s="2"/>
      <c r="D42" s="2"/>
      <c r="E42" s="2"/>
    </row>
    <row r="43" spans="1:13" ht="144.75" customHeight="1" thickBot="1" x14ac:dyDescent="0.2">
      <c r="A43" s="178" t="s">
        <v>107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ht="20.100000000000001" customHeight="1" x14ac:dyDescent="0.15"/>
    <row r="45" spans="1:13" ht="20.100000000000001" customHeight="1" x14ac:dyDescent="0.15"/>
  </sheetData>
  <mergeCells count="11">
    <mergeCell ref="A1:H1"/>
    <mergeCell ref="A43:M43"/>
    <mergeCell ref="B41:G41"/>
    <mergeCell ref="B17:G17"/>
    <mergeCell ref="B20:E20"/>
    <mergeCell ref="B21:E21"/>
    <mergeCell ref="B3:C3"/>
    <mergeCell ref="E3:F3"/>
    <mergeCell ref="G3:H3"/>
    <mergeCell ref="K3:L3"/>
    <mergeCell ref="G5:H5"/>
  </mergeCells>
  <phoneticPr fontId="1"/>
  <printOptions horizontalCentered="1" verticalCentered="1"/>
  <pageMargins left="0.39370078740157483" right="0.39370078740157483" top="0" bottom="0.19685039370078741" header="0" footer="0.19685039370078741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１地域家庭とのつながり</vt:lpstr>
      <vt:lpstr>２子どもどうしのつながり</vt:lpstr>
      <vt:lpstr>つながりデータリンクシート</vt:lpstr>
      <vt:lpstr>３授業づくり</vt:lpstr>
      <vt:lpstr>授業づくりデータリンクシート</vt:lpstr>
      <vt:lpstr>授業づくりデータリンクシート２</vt:lpstr>
      <vt:lpstr>４学習行動面</vt:lpstr>
      <vt:lpstr>学習行動データリンク</vt:lpstr>
      <vt:lpstr>３才児１</vt:lpstr>
      <vt:lpstr>３才児２</vt:lpstr>
      <vt:lpstr>３才児３</vt:lpstr>
      <vt:lpstr>４才児１</vt:lpstr>
      <vt:lpstr>４才児２</vt:lpstr>
      <vt:lpstr>４才児３</vt:lpstr>
      <vt:lpstr>５才児１</vt:lpstr>
      <vt:lpstr>５才児２</vt:lpstr>
      <vt:lpstr>５才児３</vt:lpstr>
      <vt:lpstr>'３才児１'!Print_Area</vt:lpstr>
      <vt:lpstr>'３才児２'!Print_Area</vt:lpstr>
      <vt:lpstr>'３才児３'!Print_Area</vt:lpstr>
      <vt:lpstr>'４才児１'!Print_Area</vt:lpstr>
      <vt:lpstr>'４才児２'!Print_Area</vt:lpstr>
      <vt:lpstr>'４才児３'!Print_Area</vt:lpstr>
      <vt:lpstr>'５才児１'!Print_Area</vt:lpstr>
      <vt:lpstr>'５才児２'!Print_Area</vt:lpstr>
      <vt:lpstr>'５才児３'!Print_Area</vt:lpstr>
      <vt:lpstr>つながりデータリンクシート!Print_Area</vt:lpstr>
      <vt:lpstr>授業づくりデータリンクシート!Print_Area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大阪府庁</cp:lastModifiedBy>
  <cp:lastPrinted>2013-06-13T06:33:04Z</cp:lastPrinted>
  <dcterms:created xsi:type="dcterms:W3CDTF">2013-02-23T07:03:36Z</dcterms:created>
  <dcterms:modified xsi:type="dcterms:W3CDTF">2013-12-11T04:24:53Z</dcterms:modified>
</cp:coreProperties>
</file>